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I:\DEPART\Prumysl\SMLOUVY 2017\Odpovědnost 2017\Obecná odpovědnost\C550012623 (400046134)\2024\přílohy k D15 -navýšení 032024\"/>
    </mc:Choice>
  </mc:AlternateContent>
  <xr:revisionPtr revIDLastSave="0" documentId="13_ncr:1_{F65BA703-1530-452B-AC37-1700E5598BB9}" xr6:coauthVersionLast="47" xr6:coauthVersionMax="47" xr10:uidLastSave="{00000000-0000-0000-0000-000000000000}"/>
  <bookViews>
    <workbookView xWindow="-120" yWindow="-120" windowWidth="20730" windowHeight="11160" tabRatio="768" xr2:uid="{00000000-000D-0000-FFFF-FFFF00000000}"/>
  </bookViews>
  <sheets>
    <sheet name="Přihláška do pojištění" sheetId="1" r:id="rId1"/>
    <sheet name="list Automobily" sheetId="10" r:id="rId2"/>
    <sheet name="list Motocykly" sheetId="11" r:id="rId3"/>
    <sheet name="list Motokáry" sheetId="12" r:id="rId4"/>
  </sheets>
  <definedNames>
    <definedName name="auta">#REF!</definedName>
    <definedName name="auta1">#REF!</definedName>
    <definedName name="kary">#REF!</definedName>
    <definedName name="kriz">'Přihláška do pojištění'!$AY$44:$AY$45</definedName>
    <definedName name="krizek">#REF!</definedName>
    <definedName name="LP">#REF!</definedName>
    <definedName name="moto">#REF!</definedName>
    <definedName name="motokary">#REF!</definedName>
    <definedName name="motorky1">#REF!</definedName>
    <definedName name="mto">#REF!</definedName>
    <definedName name="_xlnm.Print_Titles" localSheetId="1">'list Automobily'!$1:$4</definedName>
    <definedName name="_xlnm.Print_Area" localSheetId="0">'Přihláška do pojištění'!$A$1:$AV$88</definedName>
    <definedName name="RPK">#REF!</definedName>
    <definedName name="RPUL">#REF!</definedName>
    <definedName name="seznam">#REF!</definedName>
    <definedName name="seznam2">#REF!</definedName>
    <definedName name="seznam3">#REF!</definedName>
    <definedName name="seznamnasobku">#REF!</definedName>
    <definedName name="SU">#REF!</definedName>
    <definedName name="Z_AB6E77A8_9835_4957_8110_045D43C62205_.wvu.PrintArea" localSheetId="0" hidden="1">'Přihláška do pojištění'!$A$1:$AV$88</definedName>
    <definedName name="Z_AB6E77A8_9835_4957_8110_045D43C62205_.wvu.Rows" localSheetId="0" hidden="1">'Přihláška do pojištění'!#REF!</definedName>
    <definedName name="Z_F515DD1C_0BC5_4C53_9EC2_FD7FB379E1AC_.wvu.PrintArea" localSheetId="0" hidden="1">'Přihláška do pojištění'!$A$1:$AV$88</definedName>
    <definedName name="Z_F515DD1C_0BC5_4C53_9EC2_FD7FB379E1AC_.wvu.Rows" localSheetId="0" hidden="1">'Přihláška do pojištění'!#REF!</definedName>
  </definedNames>
  <calcPr calcId="191029"/>
  <customWorkbookViews>
    <customWorkbookView name="Baconyova - vlastní pohled" guid="{AB6E77A8-9835-4957-8110-045D43C62205}" mergeInterval="0" personalView="1" maximized="1" windowWidth="1436" windowHeight="762" activeSheetId="1"/>
    <customWorkbookView name="KS13502 - vlastní zobrazení" guid="{F515DD1C-0BC5-4C53-9EC2-FD7FB379E1AC}" mergeInterval="0" personalView="1" maximized="1" windowWidth="1276" windowHeight="658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6" i="11" l="1"/>
  <c r="D36" i="11"/>
  <c r="F10" i="11"/>
  <c r="F11" i="11"/>
  <c r="F12" i="11"/>
  <c r="F13" i="11"/>
  <c r="F14" i="11"/>
  <c r="D10" i="11"/>
  <c r="D11" i="11"/>
  <c r="D12" i="11"/>
  <c r="D13" i="11"/>
  <c r="D14" i="11"/>
  <c r="F71" i="10"/>
  <c r="D71" i="10"/>
  <c r="F67" i="10"/>
  <c r="D67" i="10"/>
  <c r="F63" i="10"/>
  <c r="D63" i="10"/>
  <c r="F28" i="12" l="1"/>
  <c r="D28" i="12"/>
  <c r="F26" i="12"/>
  <c r="D26" i="12"/>
  <c r="F24" i="12"/>
  <c r="D24" i="12"/>
  <c r="F23" i="12"/>
  <c r="D23" i="12"/>
  <c r="F22" i="12"/>
  <c r="D22" i="12"/>
  <c r="F21" i="12"/>
  <c r="D21" i="12"/>
  <c r="F20" i="12"/>
  <c r="D20" i="12"/>
  <c r="F19" i="12"/>
  <c r="D19" i="12"/>
  <c r="F17" i="12"/>
  <c r="D17" i="12"/>
  <c r="F16" i="12"/>
  <c r="D16" i="12"/>
  <c r="F15" i="12"/>
  <c r="D15" i="12"/>
  <c r="F14" i="12"/>
  <c r="D14" i="12"/>
  <c r="F13" i="12"/>
  <c r="D13" i="12"/>
  <c r="F12" i="12"/>
  <c r="D12" i="12"/>
  <c r="F10" i="12"/>
  <c r="D10" i="12"/>
  <c r="F9" i="12"/>
  <c r="D9" i="12"/>
  <c r="F8" i="12"/>
  <c r="D8" i="12"/>
  <c r="F7" i="12"/>
  <c r="D7" i="12"/>
  <c r="F6" i="12"/>
  <c r="D6" i="12"/>
  <c r="F5" i="12"/>
  <c r="D5" i="12"/>
  <c r="F34" i="11"/>
  <c r="D34" i="11"/>
  <c r="F33" i="11"/>
  <c r="D33" i="11"/>
  <c r="F32" i="11"/>
  <c r="D32" i="11"/>
  <c r="F30" i="11"/>
  <c r="D30" i="11"/>
  <c r="F29" i="11"/>
  <c r="D29" i="11"/>
  <c r="F28" i="11"/>
  <c r="D28" i="11"/>
  <c r="F27" i="11"/>
  <c r="D27" i="11"/>
  <c r="F26" i="11"/>
  <c r="D26" i="11"/>
  <c r="F25" i="11"/>
  <c r="D25" i="11"/>
  <c r="F23" i="11"/>
  <c r="D23" i="11"/>
  <c r="F22" i="11"/>
  <c r="D22" i="11"/>
  <c r="F21" i="11"/>
  <c r="D21" i="11"/>
  <c r="F19" i="11"/>
  <c r="D19" i="11"/>
  <c r="F18" i="11"/>
  <c r="D18" i="11"/>
  <c r="F17" i="11"/>
  <c r="D17" i="11"/>
  <c r="F16" i="11"/>
  <c r="D16" i="11"/>
  <c r="F15" i="11"/>
  <c r="D15" i="11"/>
  <c r="F9" i="11"/>
  <c r="D9" i="11"/>
  <c r="F8" i="11"/>
  <c r="D8" i="11"/>
  <c r="F6" i="11"/>
  <c r="D6" i="11"/>
  <c r="F5" i="11"/>
  <c r="D5" i="11"/>
  <c r="F115" i="10"/>
  <c r="D115" i="10"/>
  <c r="F113" i="10"/>
  <c r="D113" i="10"/>
  <c r="F112" i="10"/>
  <c r="D112" i="10"/>
  <c r="F111" i="10"/>
  <c r="D111" i="10"/>
  <c r="F110" i="10"/>
  <c r="D110" i="10"/>
  <c r="F109" i="10"/>
  <c r="D109" i="10"/>
  <c r="F108" i="10"/>
  <c r="D108" i="10"/>
  <c r="F107" i="10"/>
  <c r="D107" i="10"/>
  <c r="F106" i="10"/>
  <c r="D106" i="10"/>
  <c r="F105" i="10"/>
  <c r="D105" i="10"/>
  <c r="F103" i="10"/>
  <c r="D103" i="10"/>
  <c r="F102" i="10"/>
  <c r="D102" i="10"/>
  <c r="F101" i="10"/>
  <c r="D101" i="10"/>
  <c r="F100" i="10"/>
  <c r="D100" i="10"/>
  <c r="F99" i="10"/>
  <c r="D99" i="10"/>
  <c r="F98" i="10"/>
  <c r="D98" i="10"/>
  <c r="F97" i="10"/>
  <c r="D97" i="10"/>
  <c r="F96" i="10"/>
  <c r="D96" i="10"/>
  <c r="F95" i="10"/>
  <c r="D95" i="10"/>
  <c r="F93" i="10"/>
  <c r="D93" i="10"/>
  <c r="F92" i="10"/>
  <c r="D92" i="10"/>
  <c r="F91" i="10"/>
  <c r="D91" i="10"/>
  <c r="F89" i="10"/>
  <c r="D89" i="10"/>
  <c r="F88" i="10"/>
  <c r="D88" i="10"/>
  <c r="F87" i="10"/>
  <c r="D87" i="10"/>
  <c r="F86" i="10"/>
  <c r="D86" i="10"/>
  <c r="F85" i="10"/>
  <c r="D85" i="10"/>
  <c r="F84" i="10"/>
  <c r="D84" i="10"/>
  <c r="F82" i="10"/>
  <c r="D82" i="10"/>
  <c r="F81" i="10"/>
  <c r="D81" i="10"/>
  <c r="F80" i="10"/>
  <c r="D80" i="10"/>
  <c r="F79" i="10"/>
  <c r="D79" i="10"/>
  <c r="F78" i="10"/>
  <c r="D78" i="10"/>
  <c r="F77" i="10"/>
  <c r="D77" i="10"/>
  <c r="F76" i="10"/>
  <c r="D76" i="10"/>
  <c r="F75" i="10"/>
  <c r="D75" i="10"/>
  <c r="F74" i="10"/>
  <c r="D74" i="10"/>
  <c r="F72" i="10"/>
  <c r="D72" i="10"/>
  <c r="F70" i="10"/>
  <c r="D70" i="10"/>
  <c r="F69" i="10"/>
  <c r="D69" i="10"/>
  <c r="F68" i="10"/>
  <c r="D68" i="10"/>
  <c r="F66" i="10"/>
  <c r="D66" i="10"/>
  <c r="F65" i="10"/>
  <c r="D65" i="10"/>
  <c r="F64" i="10"/>
  <c r="D64" i="10"/>
  <c r="F62" i="10"/>
  <c r="D62" i="10"/>
  <c r="F61" i="10"/>
  <c r="D61" i="10"/>
  <c r="F59" i="10"/>
  <c r="D59" i="10"/>
  <c r="F58" i="10"/>
  <c r="D58" i="10"/>
  <c r="F57" i="10"/>
  <c r="D57" i="10"/>
  <c r="F56" i="10"/>
  <c r="D56" i="10"/>
  <c r="F55" i="10"/>
  <c r="D55" i="10"/>
  <c r="F54" i="10"/>
  <c r="D54" i="10"/>
  <c r="F53" i="10"/>
  <c r="D53" i="10"/>
  <c r="F52" i="10"/>
  <c r="D52" i="10"/>
  <c r="F51" i="10"/>
  <c r="D51" i="10"/>
  <c r="F50" i="10"/>
  <c r="D50" i="10"/>
  <c r="F49" i="10"/>
  <c r="D49" i="10"/>
  <c r="F48" i="10"/>
  <c r="D48" i="10"/>
  <c r="F47" i="10"/>
  <c r="D47" i="10"/>
  <c r="F46" i="10"/>
  <c r="D46" i="10"/>
  <c r="F45" i="10"/>
  <c r="D45" i="10"/>
  <c r="F43" i="10"/>
  <c r="D43" i="10"/>
  <c r="F42" i="10"/>
  <c r="D42" i="10"/>
  <c r="F41" i="10"/>
  <c r="D41" i="10"/>
  <c r="F40" i="10"/>
  <c r="D40" i="10"/>
  <c r="F39" i="10"/>
  <c r="D39" i="10"/>
  <c r="F38" i="10"/>
  <c r="D38" i="10"/>
  <c r="F37" i="10"/>
  <c r="D37" i="10"/>
  <c r="F36" i="10"/>
  <c r="D36" i="10"/>
  <c r="F35" i="10"/>
  <c r="D35" i="10"/>
  <c r="F33" i="10"/>
  <c r="D33" i="10"/>
  <c r="F32" i="10"/>
  <c r="D32" i="10"/>
  <c r="F31" i="10"/>
  <c r="D31" i="10"/>
  <c r="F30" i="10"/>
  <c r="D30" i="10"/>
  <c r="F29" i="10"/>
  <c r="D29" i="10"/>
  <c r="F28" i="10"/>
  <c r="D28" i="10"/>
  <c r="F27" i="10"/>
  <c r="D27" i="10"/>
  <c r="F26" i="10"/>
  <c r="D26" i="10"/>
  <c r="F25" i="10"/>
  <c r="D25" i="10"/>
  <c r="F23" i="10"/>
  <c r="D23" i="10"/>
  <c r="F22" i="10"/>
  <c r="D22" i="10"/>
  <c r="F21" i="10"/>
  <c r="D21" i="10"/>
  <c r="F20" i="10"/>
  <c r="D20" i="10"/>
  <c r="F19" i="10"/>
  <c r="D19" i="10"/>
  <c r="F18" i="10"/>
  <c r="D18" i="10"/>
  <c r="F17" i="10"/>
  <c r="D17" i="10"/>
  <c r="F16" i="10"/>
  <c r="D16" i="10"/>
  <c r="F15" i="10"/>
  <c r="D15" i="10"/>
  <c r="F13" i="10"/>
  <c r="D13" i="10"/>
  <c r="F12" i="10"/>
  <c r="D12" i="10"/>
  <c r="F11" i="10"/>
  <c r="D11" i="10"/>
  <c r="F10" i="10"/>
  <c r="D10" i="10"/>
  <c r="F9" i="10"/>
  <c r="D9" i="10"/>
  <c r="F8" i="10"/>
  <c r="D8" i="10"/>
  <c r="F7" i="10"/>
  <c r="D7" i="10"/>
  <c r="F6" i="10"/>
  <c r="D6" i="10"/>
  <c r="F5" i="10"/>
  <c r="D5" i="10"/>
  <c r="F38" i="11" l="1"/>
  <c r="D38" i="11"/>
  <c r="D30" i="12"/>
  <c r="F30" i="12"/>
  <c r="F117" i="10"/>
  <c r="D117" i="10"/>
  <c r="F40" i="11" l="1"/>
  <c r="F32" i="12"/>
  <c r="F119" i="10"/>
  <c r="AY45" i="1"/>
</calcChain>
</file>

<file path=xl/sharedStrings.xml><?xml version="1.0" encoding="utf-8"?>
<sst xmlns="http://schemas.openxmlformats.org/spreadsheetml/2006/main" count="239" uniqueCount="212">
  <si>
    <t>PSČ:</t>
  </si>
  <si>
    <t>Jednající osoba - jméno, příjmení, titul, funkce:</t>
  </si>
  <si>
    <t xml:space="preserve">    </t>
  </si>
  <si>
    <t>Bankovní spojení:</t>
  </si>
  <si>
    <t>Číslo účtu:</t>
  </si>
  <si>
    <t>Kód banky:</t>
  </si>
  <si>
    <t>Územní platnost pojištění se sjednává odchylně od čl.5 VPP OD 1/11 a omezuje se na místo konání výstavy.</t>
  </si>
  <si>
    <t>Přihláška do pojištění</t>
  </si>
  <si>
    <t>Název subjektu:</t>
  </si>
  <si>
    <t>Sídlo subjektu:</t>
  </si>
  <si>
    <t>DIČ:</t>
  </si>
  <si>
    <t>Pořádaná akce</t>
  </si>
  <si>
    <t>Název akce</t>
  </si>
  <si>
    <t>Místo konání akce</t>
  </si>
  <si>
    <t>Datum konání akce</t>
  </si>
  <si>
    <t>Postižení</t>
  </si>
  <si>
    <t>Junioři</t>
  </si>
  <si>
    <t>Bez pořádání</t>
  </si>
  <si>
    <t>Pojistné:</t>
  </si>
  <si>
    <t>zvoleno:</t>
  </si>
  <si>
    <t>auta</t>
  </si>
  <si>
    <t>moto</t>
  </si>
  <si>
    <t>kary</t>
  </si>
  <si>
    <t>veteráni</t>
  </si>
  <si>
    <t>POJ_CELKEM</t>
  </si>
  <si>
    <t>Počet_osob</t>
  </si>
  <si>
    <t>POJ_osoba</t>
  </si>
  <si>
    <t>60% záloha</t>
  </si>
  <si>
    <t>V:</t>
  </si>
  <si>
    <t>dne:</t>
  </si>
  <si>
    <t>Údaje  byly zkontrolovány v AČR dle registrace:</t>
  </si>
  <si>
    <t>Údaje  byly zkontrolovány v AČR dle pořádané akce:</t>
  </si>
  <si>
    <t>Autokros – 1 den - regionální</t>
  </si>
  <si>
    <t>Autokros – 1 den – mistrovství republiky</t>
  </si>
  <si>
    <t>Autokros – 1 den – mistrovství Evropy/světa</t>
  </si>
  <si>
    <t>Autokros – 2 dny – regionální</t>
  </si>
  <si>
    <t>Autokros – 2 dny – mistrovství republiky</t>
  </si>
  <si>
    <t>Autokros – 2 dny – mistrovství Evropy/světa</t>
  </si>
  <si>
    <t>Autokros – 3 dny – regionální</t>
  </si>
  <si>
    <t>Autokros – 3 dny – mistrovství republiky</t>
  </si>
  <si>
    <t>Autokros – 3 dny – mistrovství Evropy/světa</t>
  </si>
  <si>
    <t>Cross country – 1 den - regionální</t>
  </si>
  <si>
    <t>Cross country – 1 den – mistrovství republiky</t>
  </si>
  <si>
    <t>Cross country – 1 den – mistrovství Evropy/světa</t>
  </si>
  <si>
    <t>Cross country – 2 dny - regionální</t>
  </si>
  <si>
    <t>Cross country – 2 dny - mistrovství republiky</t>
  </si>
  <si>
    <t>Cross country – 2 dny - mistrovství Evropy/světa</t>
  </si>
  <si>
    <t>Cross country – 3 dny - regionální</t>
  </si>
  <si>
    <t>Cross country – 3 dny - mistrovství republiky</t>
  </si>
  <si>
    <t>Cross country – 3 dny - mistrovství Evropy/světa</t>
  </si>
  <si>
    <t>Drifting – 1 den - regionální</t>
  </si>
  <si>
    <t>Drifting – 1 den – mistrovství republiky</t>
  </si>
  <si>
    <t>Drifting – 1 den – mistrovství Evropy/světa</t>
  </si>
  <si>
    <t>Drifting – 2 dny – regionální</t>
  </si>
  <si>
    <t>Drifting – 2 dny – mistrovství republiky</t>
  </si>
  <si>
    <t>Drifting – 2 dny – mistrovství Evropy/světa</t>
  </si>
  <si>
    <t>Drifting – 3 dny – regionální</t>
  </si>
  <si>
    <t>Drifting – 3 dny – mistrovství republiky</t>
  </si>
  <si>
    <t>Drifting – 3 dny – mistrovství Evropy/světa</t>
  </si>
  <si>
    <t>Rallycross – 1 den - regionální</t>
  </si>
  <si>
    <t>Rallycross – 1 den – mistrovství republiky</t>
  </si>
  <si>
    <t>Rallycross – 1 den – mistrovství Evropy/světa</t>
  </si>
  <si>
    <t>Rallycross – 2 dny – regionální</t>
  </si>
  <si>
    <t>Rallycross – 2 dny – mistrovství republiky</t>
  </si>
  <si>
    <t>Rallycross – 2 dny – mistrovství Evropy/světa</t>
  </si>
  <si>
    <t>Rallycross – 3 dny – regionální</t>
  </si>
  <si>
    <t>Rallycross – 3 dny – mistrovství republiky</t>
  </si>
  <si>
    <t>Rallycross – 3 dny – mistrovství Evropy/světa</t>
  </si>
  <si>
    <t>Rallyexhibice – 1 den - regionální</t>
  </si>
  <si>
    <t>Rallyexhibice – 1 den – mistrovství republiky</t>
  </si>
  <si>
    <t>Rallyexhibice – 1 den – mistrovství Evropy/světa</t>
  </si>
  <si>
    <t>Rallyexhibice – 2 dny – regionální</t>
  </si>
  <si>
    <t>Rallyexhibice – 2 dny – mistrovství republiky</t>
  </si>
  <si>
    <t>Rallyexhibice – 2 dny – mistrovství Evropy/světa</t>
  </si>
  <si>
    <t>Rallyexhibice – 3 dny – regionální</t>
  </si>
  <si>
    <t>Rallyexhibice – 3 dny – mistrovství republiky</t>
  </si>
  <si>
    <t>Rallyexhibice – 3 dny – mistrovství Evropy/světa</t>
  </si>
  <si>
    <t>Trial – 1 den</t>
  </si>
  <si>
    <t>Trial – 2 dny</t>
  </si>
  <si>
    <t>Závod na okruhu – 1 den - regionální</t>
  </si>
  <si>
    <t>Závod na okruhu – 1 den – mistrovství republiky</t>
  </si>
  <si>
    <t>Závod na okruhu – 1 den – mistrovství Evropy/světa</t>
  </si>
  <si>
    <t>Závod na okruhu – 2 dny – regionální</t>
  </si>
  <si>
    <t>Závod na okruhu – 2 dny – mistrovství republiky</t>
  </si>
  <si>
    <t>Závod na okruhu – 2 dny – mistrovství Evropy/světa</t>
  </si>
  <si>
    <t>Závod na okruhu – 3 dny – regionální</t>
  </si>
  <si>
    <t>Závod na okruhu – 3 dny – mistrovství republiky</t>
  </si>
  <si>
    <t>Trénink – 1 den (bez ohledu na typ závodu)</t>
  </si>
  <si>
    <t>Korespondenční adresa:</t>
  </si>
  <si>
    <t>Kontaktní údaje (telefon, email):</t>
  </si>
  <si>
    <t>Svým podpisem potvrzujeme, že jsme se seznámili s pojistnou smlouvou včetně jejich příloh, práva a povinnosti jsou nám známy, souhlasíme s nimi a přijímáme je v plném rozsahu. Současně prohlašujeme, že jsme splnili všechny povinnosti vyplývající ze Stanov AČR.</t>
  </si>
  <si>
    <t>Enduro, Cross country – 1 den</t>
  </si>
  <si>
    <t>Enduro, Cross country – 2 dny</t>
  </si>
  <si>
    <t>Motocross – mistrovství republiky, sidecar</t>
  </si>
  <si>
    <t>Motocross – mistrovství republiky čtyřkolky</t>
  </si>
  <si>
    <t>Motocross – supermoto</t>
  </si>
  <si>
    <t>Motocross – juniorské třídy</t>
  </si>
  <si>
    <t>Motocross – přebor</t>
  </si>
  <si>
    <t>Plochá dráha – přebor republiky</t>
  </si>
  <si>
    <t>Plochá dráha – mistrovství republiky</t>
  </si>
  <si>
    <t>Plochá dráha – junioři</t>
  </si>
  <si>
    <t>Silnice – miniracing – 1 den</t>
  </si>
  <si>
    <t>Silnice – miniracing – 2 dny</t>
  </si>
  <si>
    <t xml:space="preserve">Silnice – dragster – 1 den </t>
  </si>
  <si>
    <t>Trial – junioři</t>
  </si>
  <si>
    <t>Motocykly</t>
  </si>
  <si>
    <t>Závod na okruhu – 1 den – regionální</t>
  </si>
  <si>
    <t>Závod na okruhu – 1 den – regionální – junioři do 19 let</t>
  </si>
  <si>
    <t>Závod na okruhu – 1 den – mistrovství republiky – junioři do 19 let</t>
  </si>
  <si>
    <t>Závod na okruhu – 1 den – mistrovství republiky - handicapovaní jezdci</t>
  </si>
  <si>
    <t>Závod na okruhu – 2 dny – regionální – junioři do 19 let</t>
  </si>
  <si>
    <t>Závod na okruhu – 2 dny – mistrovství republiky – junioři do 19 let</t>
  </si>
  <si>
    <t>Závod na okruhu – 2 dny – mistrovství republiky – handicapovaní jezdci</t>
  </si>
  <si>
    <t>Závod na okruhu – 3 dny – regionální – junioři do 19 let</t>
  </si>
  <si>
    <t>Závod na okruhu – 3 dny – mistrovství republiky – junioři do 19 let</t>
  </si>
  <si>
    <t>Závod na okruhu – 3 dny – mistrovství republiky – handicapovaní jezdci</t>
  </si>
  <si>
    <t>Závod na okruhu – 3 dny – mistrovství Evropy/světa</t>
  </si>
  <si>
    <t xml:space="preserve">Ukázková jízda/exhibice </t>
  </si>
  <si>
    <t>Motokáry (karting)</t>
  </si>
  <si>
    <t>Autokros Junior Buggy a Racer Buggy -1 den - regionální</t>
  </si>
  <si>
    <t>Autokros Junior Buggy a Racer Buggy -1 den – MČR</t>
  </si>
  <si>
    <t>Autokros Junior Buggy a Racer Buggy -1 den – ME/MS</t>
  </si>
  <si>
    <t>Autokros Junior Buggy a Racer Buggy -2 dny - regionální</t>
  </si>
  <si>
    <t>Autokros Junior Buggy a Racer Buggy -2 dny – MČR</t>
  </si>
  <si>
    <t>Autokros Junior Buggy a Racer Buggy -2 dny – ME/MS</t>
  </si>
  <si>
    <t>Autokros Junior Buggy a Racer Buggy -3 dny - regionální</t>
  </si>
  <si>
    <t>Autokros Junior Buggy a Racer Buggy -3 dny – MČR</t>
  </si>
  <si>
    <t>Autokros Junior Buggy a Racer Buggy -3 dny – ME/MS</t>
  </si>
  <si>
    <t>Rally, historické rally – 1 den – regionální</t>
  </si>
  <si>
    <t>Rally, historické rally – 1 den – mistrovství republiky</t>
  </si>
  <si>
    <t>Rally, historické rally – 1 den – mistrovství Evropy/světa</t>
  </si>
  <si>
    <t>Rally, historické rally – 2 dny – regionální</t>
  </si>
  <si>
    <t>Rally, historické rally – 2 dny – mistrovství republiky</t>
  </si>
  <si>
    <t>Rally, historické rally – 2 dny – mistrovství Evropy/světa</t>
  </si>
  <si>
    <t>Rally, historické rally – 3 dny – regionální</t>
  </si>
  <si>
    <t>Rally, historické rally – 3 dny – mistrovství republiky</t>
  </si>
  <si>
    <t>Rally, historické rally – 3 dny – mistrovství Evropy/světa</t>
  </si>
  <si>
    <t>Rally juniorská kategorie – 1 den – regionální</t>
  </si>
  <si>
    <t>Rally juniorská kategorie – 1 den – mistrovství republiky</t>
  </si>
  <si>
    <t>Rally juniorská kategorie – 2 dny – regionální</t>
  </si>
  <si>
    <t>Rally juniorská kategorie – 2 dny – mistrovství republiky</t>
  </si>
  <si>
    <t>Rally juniorská kategorie – 3 dny – regionální</t>
  </si>
  <si>
    <t>Rally juniorská kategorie – 3 dny – mistrovství republiky</t>
  </si>
  <si>
    <t>Autoslalom – 1 den - regionální</t>
  </si>
  <si>
    <t>Autoslalom – 1 den – mistrovství republiky</t>
  </si>
  <si>
    <t>Autoslalom – 2 dny – regionální</t>
  </si>
  <si>
    <t>Autoslalom – 2 dny – mistrovství republiky</t>
  </si>
  <si>
    <t>Autoslalom – 3 dny – regionální</t>
  </si>
  <si>
    <t>Autoslalom – 3 dny – mistrovství republiky</t>
  </si>
  <si>
    <t>Závody pravidelnosti  (závody veteránů bez měření dosažené rychlosti) – 1 den</t>
  </si>
  <si>
    <t>Závody pravidelnosti  (závody veteránů bez měření dosažené rychlosti) – 2 dny</t>
  </si>
  <si>
    <t>Závody pravidelnosti  (závody veteránů bez měření dosažené rychlosti) – 3 dny</t>
  </si>
  <si>
    <t>Závody do vrchu – 1 den – regionální</t>
  </si>
  <si>
    <t>Závody do vrchu – 1 den – mistrovství republiky</t>
  </si>
  <si>
    <t>Závody do vrchu – 1 den – mistrovství Evropy/světa</t>
  </si>
  <si>
    <t>Závody do vrchu – 2 dny – regionální</t>
  </si>
  <si>
    <t>Závody do vrchu – 2 dny – mistrovství republiky</t>
  </si>
  <si>
    <t>Závody do vrchu – 2 dny – mistrovství Evropy/světa</t>
  </si>
  <si>
    <t>Závody do vrchu – 3 dny – regionální</t>
  </si>
  <si>
    <t>Závody do vrchu – 3 dny – mistrovství republiky</t>
  </si>
  <si>
    <t>Závody do vrchu – 3 dny – mistrovství Evropy/světa</t>
  </si>
  <si>
    <t>Ukázková jízda</t>
  </si>
  <si>
    <t>Automobily</t>
  </si>
  <si>
    <t>Automobily:</t>
  </si>
  <si>
    <t>Motocykly:</t>
  </si>
  <si>
    <t>Motokáry:</t>
  </si>
  <si>
    <t>Poznámka:</t>
  </si>
  <si>
    <t>Pojištění odpovědnosti za škodu způsobenou účastníkem akce</t>
  </si>
  <si>
    <t>Karavany:</t>
  </si>
  <si>
    <t>Veteráni:</t>
  </si>
  <si>
    <t>Handicapovaní jezdci:</t>
  </si>
  <si>
    <t>Minikáry:</t>
  </si>
  <si>
    <t>Bikros, cyklotrial:</t>
  </si>
  <si>
    <t>AOS auto/moto:</t>
  </si>
  <si>
    <t>Razítko a podpis statutárního orgánu subjektu</t>
  </si>
  <si>
    <t>(dále vyberte typ podniku, vč. počtu účastníků,
na listu Automobily)</t>
  </si>
  <si>
    <t>(dále vyberte typ podniku, vč. počtu účastníků,
na listu Motocykly)</t>
  </si>
  <si>
    <t>(dále vyberte typ podniku, vč. počtu účastníků,
na listu Motokáry)</t>
  </si>
  <si>
    <t>Obec-dodávací pošta:</t>
  </si>
  <si>
    <t>Silniční závody – 1 den</t>
  </si>
  <si>
    <t>Silniční závody – 2 dny</t>
  </si>
  <si>
    <t>(vyplňuje AČR)</t>
  </si>
  <si>
    <t>Předpoklá-daný počet účastníků</t>
  </si>
  <si>
    <t>Skutečný počet účastníků</t>
  </si>
  <si>
    <t>Sum</t>
  </si>
  <si>
    <t>Rallycross – 1 den – Evropský pohár</t>
  </si>
  <si>
    <t>Rallycross – 2 dny – Evropský pohár</t>
  </si>
  <si>
    <t>Rallycross – 3 dny – Evropský pohár</t>
  </si>
  <si>
    <t>Motocross – motoskijöring</t>
  </si>
  <si>
    <t>Motocross – přebor sidecar</t>
  </si>
  <si>
    <t xml:space="preserve">Silnice – dragster – 2 dny </t>
  </si>
  <si>
    <t>IČO:</t>
  </si>
  <si>
    <t>Zálohový příspěvek na pojištění uhraďte dle faktury vystavené společností PLATINUM Consulting s.r.o.</t>
  </si>
  <si>
    <t>Do 5 dnů po skončení akce zašlete na PLATINUM Consulting s.r.o. seznam účastníků akce (startovní listina) a skutečné počty účastníků doplněných do listu Automobily / Motocykly / Motokáry.    PLATINUM Consulting s.r.o. provede vyúčtování příspěvku na pojištění.</t>
  </si>
  <si>
    <t>Zálohový příspěvek na pojištění (60%)</t>
  </si>
  <si>
    <t>Celkový příspěvek na pojištění</t>
  </si>
  <si>
    <r>
      <t xml:space="preserve">Výsledný/konečný příspěvek na pojištění za akci  </t>
    </r>
    <r>
      <rPr>
        <sz val="12"/>
        <rFont val="Arial"/>
        <family val="2"/>
        <charset val="238"/>
      </rPr>
      <t xml:space="preserve">  (-přeplatek/+doplatek)</t>
    </r>
    <r>
      <rPr>
        <b/>
        <sz val="12"/>
        <rFont val="Arial"/>
        <family val="2"/>
        <charset val="238"/>
      </rPr>
      <t xml:space="preserve"> :</t>
    </r>
  </si>
  <si>
    <t>Reg. č./IČ</t>
  </si>
  <si>
    <t>Zde zaškrtnout:</t>
  </si>
  <si>
    <t>Ostatní akce "bez pojištění účastníků akce"</t>
  </si>
  <si>
    <t>Dále se zavazujeme uzavřít na námi pořádané akci pojištění odpovědnosti účastníků akce v souladu s pojistnou smlouvou, pokud to vyžadují příslušné mezinárodní nebo národní sportovní řády a splnit všechny závazky, včetně úhrady příspěvku na pojištění a to přímo společnosti PLATINUM Consulting s.r.o. na účet uvedený na faktuře vystavené společností PLATINUM Consulting s.r.o..</t>
  </si>
  <si>
    <t>Pořadatel – pojištěný dle Oddílu 1 pojistné smlouvy</t>
  </si>
  <si>
    <t>Motocross – mistrovství Evropy/světa – 1 den</t>
  </si>
  <si>
    <t>Motocross – mistrovství republiky – 2 dny</t>
  </si>
  <si>
    <t>Motocross – mistrovství Evropy/světa – 2 dny</t>
  </si>
  <si>
    <t>Motocross – mistrovství republiky – 3 dny</t>
  </si>
  <si>
    <t>Motocross – mistrovství Evropy/světa – 3 dny</t>
  </si>
  <si>
    <t>Kontaktní osoba za PLATINUM Consulting s.r.o.: Andrea Nováková, email: novakova@platinum.cz, mobil: 727 878 416, tel.: 226 224 122</t>
  </si>
  <si>
    <t>Příloha č. 3 k PS C550012623</t>
  </si>
  <si>
    <t>Sazba v Kč pro rok 2024 ČR</t>
  </si>
  <si>
    <t>Příloha k Přihlášce do pojištění pro rok 2024</t>
  </si>
  <si>
    <t>Žádáme Autoklub České republiky (AČR), se sídlem Praha 1 - Nové Město, Opletalova 1337/29, PSČ 110 00, IČ: 00550264, o uzavření pojištění odpovědnosti za škodu vzniklou jinému v souvislosti s akcí námi pořádanou, a to na základě pojistné smlouvy č. C550012623 uzavřené mezi AČR a Allianz pojišťovnou, a.s. (dále jen pojistná smlouva)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</si>
</sst>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Kč&quot;"/>
  </numFmts>
  <fonts count="38">
    <font>
      <sz val="10"/>
      <name val="Ar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Arial"/>
      <family val="2"/>
      <charset val="238"/>
    </font>
    <font>
      <vertAlign val="superscript"/>
      <sz val="8"/>
      <name val="Arial"/>
      <family val="2"/>
      <charset val="238"/>
    </font>
    <font>
      <sz val="7"/>
      <name val="Arial"/>
      <family val="2"/>
      <charset val="238"/>
    </font>
    <font>
      <sz val="7"/>
      <name val="Arial"/>
      <family val="2"/>
      <charset val="238"/>
    </font>
    <font>
      <b/>
      <sz val="7"/>
      <name val="Arial"/>
      <family val="2"/>
      <charset val="238"/>
    </font>
    <font>
      <b/>
      <sz val="10"/>
      <name val="Arial"/>
      <family val="2"/>
      <charset val="238"/>
    </font>
    <font>
      <b/>
      <sz val="6"/>
      <name val="Arial"/>
      <family val="2"/>
      <charset val="238"/>
    </font>
    <font>
      <b/>
      <sz val="7"/>
      <name val="Arial"/>
      <family val="2"/>
      <charset val="238"/>
    </font>
    <font>
      <vertAlign val="superscript"/>
      <sz val="7"/>
      <name val="Arial"/>
      <family val="2"/>
      <charset val="238"/>
    </font>
    <font>
      <b/>
      <sz val="12"/>
      <name val="Arial"/>
      <family val="2"/>
      <charset val="238"/>
    </font>
    <font>
      <sz val="9"/>
      <name val="Arial"/>
      <family val="2"/>
      <charset val="238"/>
    </font>
    <font>
      <sz val="9"/>
      <name val="Arial"/>
      <family val="2"/>
      <charset val="238"/>
    </font>
    <font>
      <i/>
      <sz val="6"/>
      <name val="Arial"/>
      <family val="2"/>
      <charset val="238"/>
    </font>
    <font>
      <b/>
      <sz val="14"/>
      <name val="Arial"/>
      <family val="2"/>
      <charset val="238"/>
    </font>
    <font>
      <b/>
      <sz val="11"/>
      <name val="Arial"/>
      <family val="2"/>
      <charset val="238"/>
    </font>
    <font>
      <b/>
      <vertAlign val="superscript"/>
      <sz val="10"/>
      <name val="Arial"/>
      <family val="2"/>
      <charset val="238"/>
    </font>
    <font>
      <sz val="8"/>
      <color rgb="FF0070C0"/>
      <name val="Arial"/>
      <family val="2"/>
      <charset val="238"/>
    </font>
    <font>
      <sz val="8"/>
      <color rgb="FFFF0000"/>
      <name val="Arial"/>
      <family val="2"/>
      <charset val="238"/>
    </font>
    <font>
      <b/>
      <sz val="9"/>
      <name val="Arial"/>
      <family val="2"/>
      <charset val="238"/>
    </font>
    <font>
      <sz val="11"/>
      <name val="Calibri"/>
      <family val="2"/>
      <charset val="238"/>
    </font>
    <font>
      <sz val="12"/>
      <name val="Times New Roman"/>
      <family val="1"/>
      <charset val="238"/>
    </font>
    <font>
      <sz val="12"/>
      <name val="Calibri"/>
      <family val="2"/>
      <charset val="238"/>
    </font>
    <font>
      <b/>
      <sz val="12"/>
      <name val="Times New Roman"/>
      <family val="1"/>
      <charset val="238"/>
    </font>
    <font>
      <b/>
      <sz val="11"/>
      <name val="Calibri"/>
      <family val="2"/>
      <charset val="238"/>
    </font>
    <font>
      <b/>
      <sz val="20"/>
      <name val="Calibri"/>
      <family val="2"/>
      <charset val="238"/>
    </font>
    <font>
      <sz val="12"/>
      <name val="Arial"/>
      <family val="2"/>
      <charset val="238"/>
    </font>
    <font>
      <i/>
      <sz val="8"/>
      <name val="Arial"/>
      <family val="2"/>
      <charset val="238"/>
    </font>
    <font>
      <b/>
      <i/>
      <sz val="9"/>
      <name val="Arial"/>
      <family val="2"/>
      <charset val="238"/>
    </font>
    <font>
      <i/>
      <sz val="7"/>
      <name val="Arial"/>
      <family val="2"/>
      <charset val="238"/>
    </font>
    <font>
      <u/>
      <sz val="8"/>
      <name val="Arial"/>
      <family val="2"/>
      <charset val="238"/>
    </font>
    <font>
      <b/>
      <u/>
      <sz val="11"/>
      <name val="Arial"/>
      <family val="2"/>
      <charset val="238"/>
    </font>
    <font>
      <b/>
      <sz val="20"/>
      <name val="Arial"/>
      <family val="2"/>
      <charset val="238"/>
    </font>
    <font>
      <b/>
      <i/>
      <sz val="8"/>
      <name val="Arial"/>
      <family val="2"/>
      <charset val="238"/>
    </font>
    <font>
      <u/>
      <sz val="14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9" fontId="1" fillId="0" borderId="0" applyFont="0" applyFill="0" applyBorder="0" applyAlignment="0" applyProtection="0"/>
  </cellStyleXfs>
  <cellXfs count="256">
    <xf numFmtId="0" fontId="0" fillId="0" borderId="0" xfId="0"/>
    <xf numFmtId="0" fontId="2" fillId="2" borderId="0" xfId="0" applyFont="1" applyFill="1" applyAlignment="1" applyProtection="1">
      <alignment vertical="center"/>
      <protection hidden="1"/>
    </xf>
    <xf numFmtId="0" fontId="14" fillId="2" borderId="0" xfId="0" applyFont="1" applyFill="1" applyAlignment="1" applyProtection="1">
      <alignment vertical="center"/>
      <protection hidden="1"/>
    </xf>
    <xf numFmtId="0" fontId="14" fillId="2" borderId="0" xfId="0" applyFont="1" applyFill="1" applyAlignment="1" applyProtection="1">
      <alignment horizontal="justify" vertical="center"/>
      <protection hidden="1"/>
    </xf>
    <xf numFmtId="0" fontId="2" fillId="3" borderId="0" xfId="0" applyFont="1" applyFill="1" applyAlignment="1" applyProtection="1">
      <alignment vertical="center"/>
      <protection hidden="1"/>
    </xf>
    <xf numFmtId="0" fontId="0" fillId="3" borderId="0" xfId="0" applyFill="1" applyProtection="1">
      <protection hidden="1"/>
    </xf>
    <xf numFmtId="0" fontId="2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Alignment="1">
      <alignment vertical="center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5" fillId="0" borderId="0" xfId="0" applyFont="1" applyAlignment="1">
      <alignment vertical="top"/>
    </xf>
    <xf numFmtId="0" fontId="12" fillId="0" borderId="0" xfId="0" applyFont="1" applyAlignment="1">
      <alignment vertical="top"/>
    </xf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justify" vertical="center"/>
    </xf>
    <xf numFmtId="0" fontId="14" fillId="0" borderId="0" xfId="0" applyFont="1" applyAlignment="1">
      <alignment horizontal="justify" vertical="center"/>
    </xf>
    <xf numFmtId="2" fontId="2" fillId="0" borderId="0" xfId="0" applyNumberFormat="1" applyFont="1" applyAlignment="1">
      <alignment vertical="center"/>
    </xf>
    <xf numFmtId="0" fontId="1" fillId="0" borderId="0" xfId="0" applyFont="1"/>
    <xf numFmtId="0" fontId="9" fillId="0" borderId="0" xfId="0" applyFont="1"/>
    <xf numFmtId="0" fontId="6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1" fillId="0" borderId="1" xfId="0" applyFont="1" applyBorder="1" applyAlignment="1">
      <alignment vertical="center"/>
    </xf>
    <xf numFmtId="0" fontId="21" fillId="0" borderId="0" xfId="0" applyFont="1" applyAlignment="1">
      <alignment vertical="center"/>
    </xf>
    <xf numFmtId="0" fontId="1" fillId="0" borderId="0" xfId="0" applyFont="1" applyAlignment="1">
      <alignment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1" fillId="0" borderId="10" xfId="0" applyFont="1" applyBorder="1" applyAlignment="1" applyProtection="1">
      <alignment horizontal="center" vertical="center"/>
      <protection locked="0"/>
    </xf>
    <xf numFmtId="0" fontId="1" fillId="0" borderId="41" xfId="0" applyFont="1" applyBorder="1" applyAlignment="1" applyProtection="1">
      <alignment horizontal="center" vertical="center"/>
      <protection locked="0"/>
    </xf>
    <xf numFmtId="0" fontId="1" fillId="0" borderId="12" xfId="0" applyFont="1" applyBorder="1" applyAlignment="1" applyProtection="1">
      <alignment horizontal="center" vertical="center"/>
      <protection locked="0"/>
    </xf>
    <xf numFmtId="0" fontId="1" fillId="0" borderId="43" xfId="0" applyFont="1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/>
      <protection locked="0"/>
    </xf>
    <xf numFmtId="0" fontId="0" fillId="0" borderId="44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28" xfId="0" applyBorder="1" applyAlignment="1" applyProtection="1">
      <alignment horizontal="center"/>
      <protection locked="0"/>
    </xf>
    <xf numFmtId="0" fontId="26" fillId="0" borderId="0" xfId="0" applyFont="1"/>
    <xf numFmtId="0" fontId="26" fillId="0" borderId="0" xfId="0" applyFont="1" applyProtection="1"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28" xfId="0" applyBorder="1" applyAlignment="1" applyProtection="1">
      <alignment horizontal="center" vertical="center"/>
      <protection locked="0"/>
    </xf>
    <xf numFmtId="0" fontId="0" fillId="0" borderId="44" xfId="0" applyBorder="1" applyAlignment="1" applyProtection="1">
      <alignment horizontal="center" vertical="center"/>
      <protection locked="0"/>
    </xf>
    <xf numFmtId="0" fontId="0" fillId="0" borderId="52" xfId="0" applyBorder="1" applyAlignment="1" applyProtection="1">
      <alignment horizontal="center" vertical="center"/>
      <protection locked="0"/>
    </xf>
    <xf numFmtId="0" fontId="0" fillId="6" borderId="0" xfId="0" applyFill="1" applyProtection="1">
      <protection hidden="1"/>
    </xf>
    <xf numFmtId="0" fontId="2" fillId="6" borderId="0" xfId="0" applyFont="1" applyFill="1" applyAlignment="1" applyProtection="1">
      <alignment vertical="center"/>
      <protection hidden="1"/>
    </xf>
    <xf numFmtId="0" fontId="2" fillId="6" borderId="0" xfId="0" applyFont="1" applyFill="1" applyProtection="1">
      <protection hidden="1"/>
    </xf>
    <xf numFmtId="0" fontId="2" fillId="6" borderId="0" xfId="0" applyFont="1" applyFill="1" applyAlignment="1" applyProtection="1">
      <alignment horizontal="center" vertical="center"/>
      <protection hidden="1"/>
    </xf>
    <xf numFmtId="0" fontId="10" fillId="6" borderId="0" xfId="0" applyFont="1" applyFill="1" applyAlignment="1" applyProtection="1">
      <alignment horizontal="center" vertical="center"/>
      <protection hidden="1"/>
    </xf>
    <xf numFmtId="0" fontId="4" fillId="6" borderId="0" xfId="0" applyFont="1" applyFill="1" applyAlignment="1" applyProtection="1">
      <alignment horizontal="left"/>
      <protection hidden="1"/>
    </xf>
    <xf numFmtId="49" fontId="9" fillId="6" borderId="0" xfId="0" applyNumberFormat="1" applyFont="1" applyFill="1" applyAlignment="1" applyProtection="1">
      <alignment horizontal="center" vertical="center"/>
      <protection hidden="1"/>
    </xf>
    <xf numFmtId="0" fontId="4" fillId="6" borderId="0" xfId="0" applyFont="1" applyFill="1" applyAlignment="1" applyProtection="1">
      <alignment horizontal="center"/>
      <protection hidden="1"/>
    </xf>
    <xf numFmtId="2" fontId="2" fillId="6" borderId="0" xfId="0" applyNumberFormat="1" applyFont="1" applyFill="1" applyAlignment="1" applyProtection="1">
      <alignment vertical="center"/>
      <protection hidden="1"/>
    </xf>
    <xf numFmtId="2" fontId="10" fillId="6" borderId="0" xfId="0" applyNumberFormat="1" applyFont="1" applyFill="1" applyAlignment="1" applyProtection="1">
      <alignment horizontal="center" vertical="center"/>
      <protection hidden="1"/>
    </xf>
    <xf numFmtId="0" fontId="9" fillId="6" borderId="0" xfId="0" applyFont="1" applyFill="1" applyAlignment="1" applyProtection="1">
      <alignment horizontal="center" vertical="center"/>
      <protection hidden="1"/>
    </xf>
    <xf numFmtId="0" fontId="2" fillId="6" borderId="0" xfId="0" applyFont="1" applyFill="1" applyAlignment="1">
      <alignment vertical="center"/>
    </xf>
    <xf numFmtId="0" fontId="8" fillId="6" borderId="0" xfId="0" applyFont="1" applyFill="1" applyAlignment="1" applyProtection="1">
      <alignment horizontal="center" vertical="center"/>
      <protection hidden="1"/>
    </xf>
    <xf numFmtId="2" fontId="8" fillId="6" borderId="0" xfId="0" applyNumberFormat="1" applyFont="1" applyFill="1" applyAlignment="1" applyProtection="1">
      <alignment horizontal="center" vertical="center"/>
      <protection hidden="1"/>
    </xf>
    <xf numFmtId="0" fontId="9" fillId="6" borderId="0" xfId="0" applyFont="1" applyFill="1" applyAlignment="1" applyProtection="1">
      <alignment horizontal="left" vertical="center"/>
      <protection hidden="1"/>
    </xf>
    <xf numFmtId="0" fontId="6" fillId="6" borderId="0" xfId="0" applyFont="1" applyFill="1" applyAlignment="1" applyProtection="1">
      <alignment vertical="center"/>
      <protection hidden="1"/>
    </xf>
    <xf numFmtId="0" fontId="9" fillId="6" borderId="14" xfId="0" applyFont="1" applyFill="1" applyBorder="1" applyAlignment="1" applyProtection="1">
      <alignment vertical="center"/>
      <protection hidden="1"/>
    </xf>
    <xf numFmtId="2" fontId="9" fillId="6" borderId="0" xfId="0" applyNumberFormat="1" applyFont="1" applyFill="1" applyAlignment="1" applyProtection="1">
      <alignment vertical="center"/>
      <protection hidden="1"/>
    </xf>
    <xf numFmtId="0" fontId="5" fillId="6" borderId="0" xfId="0" applyFont="1" applyFill="1" applyAlignment="1" applyProtection="1">
      <alignment vertical="center"/>
      <protection hidden="1"/>
    </xf>
    <xf numFmtId="0" fontId="5" fillId="6" borderId="2" xfId="0" applyFont="1" applyFill="1" applyBorder="1" applyAlignment="1" applyProtection="1">
      <alignment vertical="center"/>
      <protection hidden="1"/>
    </xf>
    <xf numFmtId="0" fontId="9" fillId="6" borderId="0" xfId="0" applyFont="1" applyFill="1" applyAlignment="1" applyProtection="1">
      <alignment vertical="center"/>
      <protection hidden="1"/>
    </xf>
    <xf numFmtId="0" fontId="4" fillId="6" borderId="0" xfId="0" applyFont="1" applyFill="1" applyAlignment="1" applyProtection="1">
      <alignment vertical="center"/>
      <protection hidden="1"/>
    </xf>
    <xf numFmtId="0" fontId="7" fillId="6" borderId="0" xfId="0" applyFont="1" applyFill="1" applyAlignment="1" applyProtection="1">
      <alignment vertical="center"/>
      <protection hidden="1"/>
    </xf>
    <xf numFmtId="0" fontId="19" fillId="6" borderId="0" xfId="0" applyFont="1" applyFill="1" applyAlignment="1" applyProtection="1">
      <alignment vertical="center"/>
      <protection hidden="1"/>
    </xf>
    <xf numFmtId="0" fontId="1" fillId="6" borderId="0" xfId="0" applyFont="1" applyFill="1" applyAlignment="1" applyProtection="1">
      <alignment vertical="center"/>
      <protection hidden="1"/>
    </xf>
    <xf numFmtId="0" fontId="18" fillId="6" borderId="0" xfId="0" applyFont="1" applyFill="1" applyAlignment="1" applyProtection="1">
      <alignment vertical="center"/>
      <protection hidden="1"/>
    </xf>
    <xf numFmtId="0" fontId="3" fillId="6" borderId="0" xfId="0" applyFont="1" applyFill="1" applyAlignment="1" applyProtection="1">
      <alignment vertical="center"/>
      <protection hidden="1"/>
    </xf>
    <xf numFmtId="0" fontId="36" fillId="6" borderId="0" xfId="0" applyFont="1" applyFill="1" applyAlignment="1" applyProtection="1">
      <alignment horizontal="left" vertical="center"/>
      <protection hidden="1"/>
    </xf>
    <xf numFmtId="0" fontId="3" fillId="6" borderId="4" xfId="0" applyFont="1" applyFill="1" applyBorder="1" applyAlignment="1" applyProtection="1">
      <alignment horizontal="left" vertical="center"/>
      <protection hidden="1"/>
    </xf>
    <xf numFmtId="0" fontId="3" fillId="6" borderId="5" xfId="0" applyFont="1" applyFill="1" applyBorder="1" applyAlignment="1" applyProtection="1">
      <alignment horizontal="left" vertical="center"/>
      <protection hidden="1"/>
    </xf>
    <xf numFmtId="0" fontId="3" fillId="6" borderId="5" xfId="0" applyFont="1" applyFill="1" applyBorder="1" applyAlignment="1" applyProtection="1">
      <alignment horizontal="right" vertical="center"/>
      <protection hidden="1"/>
    </xf>
    <xf numFmtId="0" fontId="2" fillId="6" borderId="5" xfId="0" applyFont="1" applyFill="1" applyBorder="1" applyAlignment="1" applyProtection="1">
      <alignment horizontal="center" vertical="center"/>
      <protection hidden="1"/>
    </xf>
    <xf numFmtId="0" fontId="2" fillId="6" borderId="6" xfId="0" applyFont="1" applyFill="1" applyBorder="1" applyAlignment="1" applyProtection="1">
      <alignment horizontal="center" vertical="center"/>
      <protection hidden="1"/>
    </xf>
    <xf numFmtId="0" fontId="3" fillId="6" borderId="2" xfId="0" applyFont="1" applyFill="1" applyBorder="1" applyAlignment="1" applyProtection="1">
      <alignment horizontal="left" vertical="center"/>
      <protection hidden="1"/>
    </xf>
    <xf numFmtId="0" fontId="3" fillId="6" borderId="0" xfId="0" applyFont="1" applyFill="1" applyAlignment="1" applyProtection="1">
      <alignment horizontal="left" vertical="center"/>
      <protection hidden="1"/>
    </xf>
    <xf numFmtId="0" fontId="3" fillId="6" borderId="0" xfId="0" applyFont="1" applyFill="1" applyAlignment="1" applyProtection="1">
      <alignment horizontal="right" vertical="center"/>
      <protection hidden="1"/>
    </xf>
    <xf numFmtId="0" fontId="2" fillId="6" borderId="8" xfId="0" applyFont="1" applyFill="1" applyBorder="1" applyAlignment="1" applyProtection="1">
      <alignment horizontal="center" vertical="center"/>
      <protection hidden="1"/>
    </xf>
    <xf numFmtId="0" fontId="34" fillId="6" borderId="2" xfId="0" applyFont="1" applyFill="1" applyBorder="1" applyAlignment="1" applyProtection="1">
      <alignment vertical="center"/>
      <protection hidden="1"/>
    </xf>
    <xf numFmtId="0" fontId="33" fillId="6" borderId="0" xfId="0" applyFont="1" applyFill="1" applyAlignment="1" applyProtection="1">
      <alignment vertical="center"/>
      <protection hidden="1"/>
    </xf>
    <xf numFmtId="0" fontId="34" fillId="6" borderId="0" xfId="0" applyFont="1" applyFill="1" applyAlignment="1" applyProtection="1">
      <alignment vertical="center"/>
      <protection hidden="1"/>
    </xf>
    <xf numFmtId="0" fontId="30" fillId="6" borderId="0" xfId="0" applyFont="1" applyFill="1" applyAlignment="1" applyProtection="1">
      <alignment vertical="center"/>
      <protection hidden="1"/>
    </xf>
    <xf numFmtId="0" fontId="2" fillId="6" borderId="2" xfId="0" applyFont="1" applyFill="1" applyBorder="1" applyAlignment="1">
      <alignment vertical="center"/>
    </xf>
    <xf numFmtId="0" fontId="22" fillId="6" borderId="0" xfId="0" applyFont="1" applyFill="1" applyAlignment="1" applyProtection="1">
      <alignment vertical="center"/>
      <protection hidden="1"/>
    </xf>
    <xf numFmtId="0" fontId="2" fillId="6" borderId="8" xfId="0" applyFont="1" applyFill="1" applyBorder="1" applyAlignment="1" applyProtection="1">
      <alignment vertical="center"/>
      <protection hidden="1"/>
    </xf>
    <xf numFmtId="0" fontId="3" fillId="6" borderId="9" xfId="0" applyFont="1" applyFill="1" applyBorder="1" applyAlignment="1" applyProtection="1">
      <alignment horizontal="left" vertical="center"/>
      <protection hidden="1"/>
    </xf>
    <xf numFmtId="0" fontId="2" fillId="6" borderId="10" xfId="0" applyFont="1" applyFill="1" applyBorder="1" applyAlignment="1" applyProtection="1">
      <alignment vertical="center"/>
      <protection hidden="1"/>
    </xf>
    <xf numFmtId="0" fontId="2" fillId="6" borderId="11" xfId="0" applyFont="1" applyFill="1" applyBorder="1" applyAlignment="1" applyProtection="1">
      <alignment horizontal="center" vertical="center"/>
      <protection hidden="1"/>
    </xf>
    <xf numFmtId="0" fontId="2" fillId="6" borderId="5" xfId="0" applyFont="1" applyFill="1" applyBorder="1" applyAlignment="1" applyProtection="1">
      <alignment vertical="center"/>
      <protection hidden="1"/>
    </xf>
    <xf numFmtId="0" fontId="13" fillId="6" borderId="2" xfId="0" applyFont="1" applyFill="1" applyBorder="1" applyAlignment="1" applyProtection="1">
      <alignment horizontal="center" vertical="center" wrapText="1"/>
      <protection hidden="1"/>
    </xf>
    <xf numFmtId="0" fontId="13" fillId="6" borderId="0" xfId="0" applyFont="1" applyFill="1" applyAlignment="1" applyProtection="1">
      <alignment horizontal="center" vertical="center"/>
      <protection hidden="1"/>
    </xf>
    <xf numFmtId="0" fontId="13" fillId="6" borderId="8" xfId="0" applyFont="1" applyFill="1" applyBorder="1" applyAlignment="1" applyProtection="1">
      <alignment horizontal="center" vertical="center"/>
      <protection hidden="1"/>
    </xf>
    <xf numFmtId="0" fontId="13" fillId="6" borderId="9" xfId="0" applyFont="1" applyFill="1" applyBorder="1" applyAlignment="1" applyProtection="1">
      <alignment horizontal="center" vertical="center" wrapText="1"/>
      <protection hidden="1"/>
    </xf>
    <xf numFmtId="0" fontId="13" fillId="6" borderId="10" xfId="0" applyFont="1" applyFill="1" applyBorder="1" applyAlignment="1" applyProtection="1">
      <alignment horizontal="center" vertical="center"/>
      <protection hidden="1"/>
    </xf>
    <xf numFmtId="0" fontId="13" fillId="6" borderId="11" xfId="0" applyFont="1" applyFill="1" applyBorder="1" applyAlignment="1" applyProtection="1">
      <alignment horizontal="center" vertical="center"/>
      <protection hidden="1"/>
    </xf>
    <xf numFmtId="0" fontId="13" fillId="6" borderId="0" xfId="0" applyFont="1" applyFill="1" applyAlignment="1" applyProtection="1">
      <alignment horizontal="center" vertical="center" wrapText="1"/>
      <protection hidden="1"/>
    </xf>
    <xf numFmtId="0" fontId="13" fillId="6" borderId="0" xfId="0" applyFont="1" applyFill="1" applyAlignment="1" applyProtection="1">
      <alignment horizontal="left" vertical="center"/>
      <protection hidden="1"/>
    </xf>
    <xf numFmtId="0" fontId="29" fillId="6" borderId="0" xfId="0" applyFont="1" applyFill="1" applyAlignment="1" applyProtection="1">
      <alignment horizontal="left" vertical="center"/>
      <protection hidden="1"/>
    </xf>
    <xf numFmtId="0" fontId="29" fillId="6" borderId="0" xfId="0" applyFont="1" applyFill="1" applyAlignment="1" applyProtection="1">
      <alignment horizontal="center" vertical="center"/>
      <protection hidden="1"/>
    </xf>
    <xf numFmtId="0" fontId="5" fillId="6" borderId="0" xfId="0" applyFont="1" applyFill="1" applyAlignment="1" applyProtection="1">
      <alignment vertical="top"/>
      <protection hidden="1"/>
    </xf>
    <xf numFmtId="0" fontId="2" fillId="6" borderId="3" xfId="0" applyFont="1" applyFill="1" applyBorder="1" applyAlignment="1" applyProtection="1">
      <alignment vertical="top"/>
      <protection hidden="1"/>
    </xf>
    <xf numFmtId="0" fontId="2" fillId="6" borderId="0" xfId="0" applyFont="1" applyFill="1" applyAlignment="1" applyProtection="1">
      <alignment vertical="top"/>
      <protection hidden="1"/>
    </xf>
    <xf numFmtId="0" fontId="16" fillId="6" borderId="0" xfId="0" applyFont="1" applyFill="1" applyAlignment="1" applyProtection="1">
      <alignment vertical="top"/>
      <protection hidden="1"/>
    </xf>
    <xf numFmtId="2" fontId="2" fillId="6" borderId="0" xfId="0" applyNumberFormat="1" applyFont="1" applyFill="1" applyAlignment="1" applyProtection="1">
      <alignment vertical="top"/>
      <protection hidden="1"/>
    </xf>
    <xf numFmtId="0" fontId="2" fillId="6" borderId="7" xfId="0" applyFont="1" applyFill="1" applyBorder="1" applyAlignment="1" applyProtection="1">
      <alignment vertical="top"/>
      <protection hidden="1"/>
    </xf>
    <xf numFmtId="0" fontId="0" fillId="6" borderId="0" xfId="0" applyFill="1" applyAlignment="1" applyProtection="1">
      <alignment vertical="center"/>
      <protection hidden="1"/>
    </xf>
    <xf numFmtId="0" fontId="14" fillId="6" borderId="0" xfId="0" applyFont="1" applyFill="1" applyAlignment="1" applyProtection="1">
      <alignment horizontal="justify" vertical="center"/>
      <protection hidden="1"/>
    </xf>
    <xf numFmtId="0" fontId="18" fillId="6" borderId="1" xfId="0" applyFont="1" applyFill="1" applyBorder="1" applyAlignment="1" applyProtection="1">
      <alignment vertical="center"/>
      <protection hidden="1"/>
    </xf>
    <xf numFmtId="0" fontId="6" fillId="6" borderId="2" xfId="0" applyFont="1" applyFill="1" applyBorder="1" applyAlignment="1" applyProtection="1">
      <alignment vertical="center"/>
      <protection hidden="1"/>
    </xf>
    <xf numFmtId="0" fontId="14" fillId="6" borderId="0" xfId="0" applyFont="1" applyFill="1" applyAlignment="1" applyProtection="1">
      <alignment vertical="center"/>
      <protection hidden="1"/>
    </xf>
    <xf numFmtId="0" fontId="3" fillId="6" borderId="0" xfId="0" applyFont="1" applyFill="1" applyAlignment="1" applyProtection="1">
      <alignment horizontal="center" vertical="center"/>
      <protection hidden="1"/>
    </xf>
    <xf numFmtId="0" fontId="6" fillId="6" borderId="0" xfId="0" applyFont="1" applyFill="1" applyAlignment="1">
      <alignment vertical="center"/>
    </xf>
    <xf numFmtId="0" fontId="9" fillId="6" borderId="0" xfId="0" applyFont="1" applyFill="1" applyAlignment="1">
      <alignment horizontal="left" vertical="center"/>
    </xf>
    <xf numFmtId="0" fontId="11" fillId="6" borderId="0" xfId="0" applyFont="1" applyFill="1" applyAlignment="1">
      <alignment horizontal="left" vertical="center"/>
    </xf>
    <xf numFmtId="0" fontId="6" fillId="6" borderId="0" xfId="0" applyFont="1" applyFill="1" applyAlignment="1">
      <alignment horizontal="left" vertical="center"/>
    </xf>
    <xf numFmtId="0" fontId="6" fillId="6" borderId="1" xfId="0" applyFont="1" applyFill="1" applyBorder="1" applyAlignment="1">
      <alignment vertical="center"/>
    </xf>
    <xf numFmtId="0" fontId="2" fillId="6" borderId="1" xfId="0" applyFont="1" applyFill="1" applyBorder="1" applyAlignment="1">
      <alignment vertical="center"/>
    </xf>
    <xf numFmtId="0" fontId="28" fillId="6" borderId="17" xfId="0" applyFont="1" applyFill="1" applyBorder="1" applyAlignment="1">
      <alignment horizontal="center" vertical="center" wrapText="1"/>
    </xf>
    <xf numFmtId="0" fontId="9" fillId="6" borderId="15" xfId="0" applyFont="1" applyFill="1" applyBorder="1" applyAlignment="1">
      <alignment horizontal="center" vertical="center" wrapText="1"/>
    </xf>
    <xf numFmtId="0" fontId="9" fillId="6" borderId="24" xfId="0" applyFont="1" applyFill="1" applyBorder="1" applyAlignment="1">
      <alignment horizontal="center" vertical="center" wrapText="1"/>
    </xf>
    <xf numFmtId="0" fontId="9" fillId="6" borderId="25" xfId="0" applyFont="1" applyFill="1" applyBorder="1" applyAlignment="1">
      <alignment horizontal="center" vertical="center" wrapText="1"/>
    </xf>
    <xf numFmtId="0" fontId="9" fillId="6" borderId="26" xfId="0" applyFont="1" applyFill="1" applyBorder="1" applyAlignment="1">
      <alignment horizontal="center" vertical="center" wrapText="1"/>
    </xf>
    <xf numFmtId="0" fontId="9" fillId="6" borderId="27" xfId="0" applyFont="1" applyFill="1" applyBorder="1" applyAlignment="1">
      <alignment horizontal="center" vertical="center" wrapText="1"/>
    </xf>
    <xf numFmtId="0" fontId="23" fillId="6" borderId="15" xfId="0" applyFont="1" applyFill="1" applyBorder="1" applyAlignment="1">
      <alignment vertical="center" wrapText="1"/>
    </xf>
    <xf numFmtId="0" fontId="0" fillId="6" borderId="15" xfId="0" applyFill="1" applyBorder="1" applyAlignment="1" applyProtection="1">
      <alignment horizontal="center" vertical="center"/>
      <protection locked="0"/>
    </xf>
    <xf numFmtId="164" fontId="0" fillId="6" borderId="25" xfId="0" applyNumberFormat="1" applyFill="1" applyBorder="1" applyAlignment="1">
      <alignment horizontal="right"/>
    </xf>
    <xf numFmtId="164" fontId="0" fillId="6" borderId="42" xfId="0" applyNumberFormat="1" applyFill="1" applyBorder="1" applyAlignment="1">
      <alignment horizontal="right"/>
    </xf>
    <xf numFmtId="0" fontId="23" fillId="6" borderId="23" xfId="0" applyFont="1" applyFill="1" applyBorder="1" applyAlignment="1">
      <alignment vertical="center" wrapText="1"/>
    </xf>
    <xf numFmtId="0" fontId="0" fillId="6" borderId="16" xfId="0" applyFill="1" applyBorder="1" applyAlignment="1" applyProtection="1">
      <alignment horizontal="center" vertical="center"/>
      <protection locked="0"/>
    </xf>
    <xf numFmtId="0" fontId="0" fillId="6" borderId="13" xfId="0" applyFill="1" applyBorder="1" applyAlignment="1" applyProtection="1">
      <alignment horizontal="center" vertical="center"/>
      <protection locked="0"/>
    </xf>
    <xf numFmtId="164" fontId="0" fillId="6" borderId="53" xfId="0" applyNumberFormat="1" applyFill="1" applyBorder="1" applyAlignment="1">
      <alignment horizontal="right"/>
    </xf>
    <xf numFmtId="164" fontId="0" fillId="6" borderId="29" xfId="0" applyNumberFormat="1" applyFill="1" applyBorder="1" applyAlignment="1">
      <alignment horizontal="right"/>
    </xf>
    <xf numFmtId="164" fontId="0" fillId="6" borderId="14" xfId="0" applyNumberFormat="1" applyFill="1" applyBorder="1" applyAlignment="1">
      <alignment horizontal="right"/>
    </xf>
    <xf numFmtId="3" fontId="0" fillId="6" borderId="16" xfId="0" applyNumberFormat="1" applyFill="1" applyBorder="1" applyAlignment="1" applyProtection="1">
      <alignment horizontal="center" vertical="center"/>
      <protection locked="0"/>
    </xf>
    <xf numFmtId="0" fontId="23" fillId="6" borderId="50" xfId="0" applyFont="1" applyFill="1" applyBorder="1" applyAlignment="1">
      <alignment vertical="center" wrapText="1"/>
    </xf>
    <xf numFmtId="0" fontId="23" fillId="6" borderId="1" xfId="0" applyFont="1" applyFill="1" applyBorder="1" applyAlignment="1">
      <alignment horizontal="center" vertical="center" wrapText="1"/>
    </xf>
    <xf numFmtId="0" fontId="23" fillId="6" borderId="1" xfId="0" applyFont="1" applyFill="1" applyBorder="1" applyAlignment="1">
      <alignment vertical="center" wrapText="1"/>
    </xf>
    <xf numFmtId="0" fontId="0" fillId="6" borderId="51" xfId="0" applyFill="1" applyBorder="1" applyAlignment="1" applyProtection="1">
      <alignment horizontal="center" vertical="center"/>
      <protection locked="0"/>
    </xf>
    <xf numFmtId="164" fontId="13" fillId="6" borderId="38" xfId="0" applyNumberFormat="1" applyFont="1" applyFill="1" applyBorder="1" applyAlignment="1">
      <alignment horizontal="right" vertical="center"/>
    </xf>
    <xf numFmtId="0" fontId="13" fillId="6" borderId="39" xfId="0" applyFont="1" applyFill="1" applyBorder="1" applyAlignment="1">
      <alignment horizontal="center" vertical="center"/>
    </xf>
    <xf numFmtId="164" fontId="13" fillId="6" borderId="40" xfId="0" applyNumberFormat="1" applyFont="1" applyFill="1" applyBorder="1" applyAlignment="1">
      <alignment vertical="center"/>
    </xf>
    <xf numFmtId="164" fontId="13" fillId="6" borderId="35" xfId="0" applyNumberFormat="1" applyFont="1" applyFill="1" applyBorder="1" applyAlignment="1">
      <alignment vertical="center"/>
    </xf>
    <xf numFmtId="0" fontId="28" fillId="6" borderId="21" xfId="0" applyFont="1" applyFill="1" applyBorder="1" applyAlignment="1">
      <alignment horizontal="center" vertical="center" wrapText="1"/>
    </xf>
    <xf numFmtId="164" fontId="1" fillId="6" borderId="9" xfId="0" applyNumberFormat="1" applyFont="1" applyFill="1" applyBorder="1" applyAlignment="1">
      <alignment horizontal="right" vertical="center"/>
    </xf>
    <xf numFmtId="164" fontId="1" fillId="6" borderId="14" xfId="0" applyNumberFormat="1" applyFont="1" applyFill="1" applyBorder="1" applyAlignment="1">
      <alignment horizontal="right" vertical="center"/>
    </xf>
    <xf numFmtId="164" fontId="1" fillId="6" borderId="42" xfId="0" applyNumberFormat="1" applyFont="1" applyFill="1" applyBorder="1"/>
    <xf numFmtId="164" fontId="1" fillId="6" borderId="29" xfId="0" applyNumberFormat="1" applyFont="1" applyFill="1" applyBorder="1"/>
    <xf numFmtId="0" fontId="9" fillId="6" borderId="46" xfId="0" applyFont="1" applyFill="1" applyBorder="1" applyAlignment="1">
      <alignment horizontal="center" vertical="center" wrapText="1"/>
    </xf>
    <xf numFmtId="0" fontId="23" fillId="6" borderId="16" xfId="0" applyFont="1" applyFill="1" applyBorder="1" applyAlignment="1">
      <alignment vertical="center" wrapText="1"/>
    </xf>
    <xf numFmtId="164" fontId="0" fillId="6" borderId="9" xfId="0" applyNumberFormat="1" applyFill="1" applyBorder="1"/>
    <xf numFmtId="164" fontId="0" fillId="6" borderId="14" xfId="0" applyNumberFormat="1" applyFill="1" applyBorder="1"/>
    <xf numFmtId="164" fontId="0" fillId="6" borderId="42" xfId="0" applyNumberFormat="1" applyFill="1" applyBorder="1"/>
    <xf numFmtId="164" fontId="0" fillId="6" borderId="29" xfId="0" applyNumberFormat="1" applyFill="1" applyBorder="1"/>
    <xf numFmtId="164" fontId="18" fillId="6" borderId="47" xfId="0" applyNumberFormat="1" applyFont="1" applyFill="1" applyBorder="1" applyAlignment="1">
      <alignment horizontal="right" vertical="center"/>
    </xf>
    <xf numFmtId="0" fontId="18" fillId="6" borderId="48" xfId="0" applyFont="1" applyFill="1" applyBorder="1" applyAlignment="1">
      <alignment horizontal="center" vertical="center"/>
    </xf>
    <xf numFmtId="164" fontId="18" fillId="6" borderId="40" xfId="0" applyNumberFormat="1" applyFont="1" applyFill="1" applyBorder="1" applyAlignment="1">
      <alignment vertical="center"/>
    </xf>
    <xf numFmtId="0" fontId="31" fillId="6" borderId="0" xfId="0" applyFont="1" applyFill="1" applyAlignment="1" applyProtection="1">
      <alignment vertical="center" wrapText="1"/>
      <protection hidden="1"/>
    </xf>
    <xf numFmtId="0" fontId="9" fillId="6" borderId="14" xfId="0" applyFont="1" applyFill="1" applyBorder="1" applyAlignment="1" applyProtection="1">
      <alignment horizontal="left" vertical="center"/>
      <protection hidden="1"/>
    </xf>
    <xf numFmtId="0" fontId="9" fillId="6" borderId="12" xfId="0" applyFont="1" applyFill="1" applyBorder="1" applyAlignment="1" applyProtection="1">
      <alignment horizontal="left" vertical="center"/>
      <protection hidden="1"/>
    </xf>
    <xf numFmtId="0" fontId="1" fillId="0" borderId="12" xfId="0" applyFont="1" applyBorder="1" applyAlignment="1" applyProtection="1">
      <alignment horizontal="left" vertical="center"/>
      <protection locked="0" hidden="1"/>
    </xf>
    <xf numFmtId="0" fontId="1" fillId="0" borderId="13" xfId="0" applyFont="1" applyBorder="1" applyAlignment="1" applyProtection="1">
      <alignment horizontal="left" vertical="center"/>
      <protection locked="0" hidden="1"/>
    </xf>
    <xf numFmtId="49" fontId="1" fillId="0" borderId="12" xfId="0" applyNumberFormat="1" applyFont="1" applyBorder="1" applyAlignment="1" applyProtection="1">
      <alignment horizontal="left" vertical="center"/>
      <protection locked="0" hidden="1"/>
    </xf>
    <xf numFmtId="49" fontId="1" fillId="0" borderId="13" xfId="0" applyNumberFormat="1" applyFont="1" applyBorder="1" applyAlignment="1" applyProtection="1">
      <alignment horizontal="left" vertical="center"/>
      <protection locked="0" hidden="1"/>
    </xf>
    <xf numFmtId="0" fontId="9" fillId="6" borderId="14" xfId="0" applyFont="1" applyFill="1" applyBorder="1" applyAlignment="1" applyProtection="1">
      <alignment vertical="center"/>
      <protection hidden="1"/>
    </xf>
    <xf numFmtId="0" fontId="9" fillId="6" borderId="12" xfId="0" applyFont="1" applyFill="1" applyBorder="1" applyAlignment="1" applyProtection="1">
      <alignment vertical="center"/>
      <protection hidden="1"/>
    </xf>
    <xf numFmtId="0" fontId="0" fillId="0" borderId="0" xfId="0" applyAlignment="1" applyProtection="1">
      <alignment horizontal="center"/>
      <protection hidden="1"/>
    </xf>
    <xf numFmtId="0" fontId="17" fillId="6" borderId="0" xfId="0" applyFont="1" applyFill="1" applyAlignment="1" applyProtection="1">
      <alignment horizontal="center" vertical="center"/>
      <protection hidden="1"/>
    </xf>
    <xf numFmtId="0" fontId="2" fillId="6" borderId="0" xfId="0" applyFont="1" applyFill="1" applyAlignment="1" applyProtection="1">
      <alignment horizontal="center" vertical="center"/>
      <protection hidden="1"/>
    </xf>
    <xf numFmtId="0" fontId="0" fillId="6" borderId="0" xfId="0" applyFill="1" applyAlignment="1" applyProtection="1">
      <alignment horizontal="center"/>
      <protection hidden="1"/>
    </xf>
    <xf numFmtId="0" fontId="13" fillId="6" borderId="0" xfId="0" applyFont="1" applyFill="1" applyAlignment="1" applyProtection="1">
      <alignment horizontal="right"/>
      <protection hidden="1"/>
    </xf>
    <xf numFmtId="0" fontId="9" fillId="6" borderId="0" xfId="0" applyFont="1" applyFill="1" applyAlignment="1" applyProtection="1">
      <alignment horizontal="right"/>
      <protection hidden="1"/>
    </xf>
    <xf numFmtId="0" fontId="35" fillId="6" borderId="0" xfId="0" applyFont="1" applyFill="1" applyAlignment="1" applyProtection="1">
      <alignment horizontal="center" vertical="center"/>
      <protection hidden="1"/>
    </xf>
    <xf numFmtId="0" fontId="1" fillId="6" borderId="0" xfId="0" applyFont="1" applyFill="1" applyAlignment="1" applyProtection="1">
      <alignment horizontal="left" vertical="center" wrapText="1"/>
      <protection hidden="1"/>
    </xf>
    <xf numFmtId="0" fontId="1" fillId="0" borderId="12" xfId="0" applyFont="1" applyBorder="1" applyAlignment="1" applyProtection="1">
      <alignment horizontal="left" vertical="center" wrapText="1"/>
      <protection locked="0" hidden="1"/>
    </xf>
    <xf numFmtId="0" fontId="1" fillId="0" borderId="13" xfId="0" applyFont="1" applyBorder="1" applyAlignment="1" applyProtection="1">
      <alignment horizontal="left" vertical="center" wrapText="1"/>
      <protection locked="0" hidden="1"/>
    </xf>
    <xf numFmtId="0" fontId="9" fillId="6" borderId="14" xfId="0" applyFont="1" applyFill="1" applyBorder="1" applyAlignment="1" applyProtection="1">
      <alignment horizontal="center" vertical="center"/>
      <protection hidden="1"/>
    </xf>
    <xf numFmtId="0" fontId="9" fillId="6" borderId="12" xfId="0" applyFont="1" applyFill="1" applyBorder="1" applyAlignment="1" applyProtection="1">
      <alignment horizontal="center" vertical="center"/>
      <protection hidden="1"/>
    </xf>
    <xf numFmtId="0" fontId="2" fillId="6" borderId="0" xfId="0" applyFont="1" applyFill="1" applyAlignment="1" applyProtection="1">
      <alignment horizontal="left" vertical="center"/>
      <protection locked="0" hidden="1"/>
    </xf>
    <xf numFmtId="0" fontId="37" fillId="6" borderId="2" xfId="0" applyFont="1" applyFill="1" applyBorder="1" applyAlignment="1" applyProtection="1">
      <alignment horizontal="center" vertical="center"/>
      <protection hidden="1"/>
    </xf>
    <xf numFmtId="0" fontId="37" fillId="6" borderId="0" xfId="0" applyFont="1" applyFill="1" applyAlignment="1" applyProtection="1">
      <alignment horizontal="center" vertical="center"/>
      <protection hidden="1"/>
    </xf>
    <xf numFmtId="0" fontId="37" fillId="6" borderId="8" xfId="0" applyFont="1" applyFill="1" applyBorder="1" applyAlignment="1" applyProtection="1">
      <alignment horizontal="center" vertical="center"/>
      <protection hidden="1"/>
    </xf>
    <xf numFmtId="0" fontId="29" fillId="6" borderId="2" xfId="0" applyFont="1" applyFill="1" applyBorder="1" applyAlignment="1" applyProtection="1">
      <alignment horizontal="center" vertical="center" wrapText="1"/>
      <protection hidden="1"/>
    </xf>
    <xf numFmtId="0" fontId="13" fillId="6" borderId="0" xfId="0" applyFont="1" applyFill="1" applyAlignment="1" applyProtection="1">
      <alignment horizontal="center" vertical="center"/>
      <protection hidden="1"/>
    </xf>
    <xf numFmtId="0" fontId="13" fillId="6" borderId="8" xfId="0" applyFont="1" applyFill="1" applyBorder="1" applyAlignment="1" applyProtection="1">
      <alignment horizontal="center" vertical="center"/>
      <protection hidden="1"/>
    </xf>
    <xf numFmtId="0" fontId="9" fillId="6" borderId="2" xfId="0" applyFont="1" applyFill="1" applyBorder="1" applyAlignment="1" applyProtection="1">
      <alignment horizontal="left" vertical="center" wrapText="1"/>
      <protection hidden="1"/>
    </xf>
    <xf numFmtId="0" fontId="9" fillId="6" borderId="0" xfId="0" applyFont="1" applyFill="1" applyAlignment="1" applyProtection="1">
      <alignment horizontal="left" vertical="center" wrapText="1"/>
      <protection hidden="1"/>
    </xf>
    <xf numFmtId="0" fontId="9" fillId="6" borderId="8" xfId="0" applyFont="1" applyFill="1" applyBorder="1" applyAlignment="1" applyProtection="1">
      <alignment horizontal="left" vertical="center" wrapText="1"/>
      <protection hidden="1"/>
    </xf>
    <xf numFmtId="0" fontId="2" fillId="0" borderId="0" xfId="0" applyFont="1" applyAlignment="1" applyProtection="1">
      <alignment horizontal="center" vertical="center"/>
      <protection hidden="1"/>
    </xf>
    <xf numFmtId="0" fontId="29" fillId="0" borderId="14" xfId="0" applyFont="1" applyBorder="1" applyAlignment="1" applyProtection="1">
      <alignment horizontal="left" vertical="center"/>
      <protection locked="0" hidden="1"/>
    </xf>
    <xf numFmtId="0" fontId="29" fillId="0" borderId="12" xfId="0" applyFont="1" applyBorder="1" applyAlignment="1" applyProtection="1">
      <alignment horizontal="left" vertical="center"/>
      <protection locked="0" hidden="1"/>
    </xf>
    <xf numFmtId="0" fontId="29" fillId="0" borderId="13" xfId="0" applyFont="1" applyBorder="1" applyAlignment="1" applyProtection="1">
      <alignment horizontal="left" vertical="center"/>
      <protection locked="0" hidden="1"/>
    </xf>
    <xf numFmtId="0" fontId="20" fillId="6" borderId="0" xfId="0" applyFont="1" applyFill="1" applyAlignment="1" applyProtection="1">
      <alignment horizontal="center" vertical="center"/>
      <protection hidden="1"/>
    </xf>
    <xf numFmtId="0" fontId="18" fillId="6" borderId="0" xfId="0" applyFont="1" applyFill="1" applyAlignment="1" applyProtection="1">
      <alignment horizontal="left" vertical="center"/>
      <protection hidden="1"/>
    </xf>
    <xf numFmtId="0" fontId="18" fillId="6" borderId="8" xfId="0" applyFont="1" applyFill="1" applyBorder="1" applyAlignment="1" applyProtection="1">
      <alignment horizontal="left" vertical="center"/>
      <protection hidden="1"/>
    </xf>
    <xf numFmtId="0" fontId="22" fillId="6" borderId="1" xfId="0" applyFont="1" applyFill="1" applyBorder="1" applyAlignment="1" applyProtection="1">
      <alignment horizontal="left" vertical="center"/>
      <protection hidden="1"/>
    </xf>
    <xf numFmtId="0" fontId="14" fillId="0" borderId="14" xfId="0" applyFont="1" applyBorder="1" applyAlignment="1" applyProtection="1">
      <alignment horizontal="center" vertical="center"/>
      <protection locked="0" hidden="1"/>
    </xf>
    <xf numFmtId="0" fontId="14" fillId="0" borderId="12" xfId="0" applyFont="1" applyBorder="1" applyAlignment="1" applyProtection="1">
      <alignment horizontal="center" vertical="center"/>
      <protection locked="0" hidden="1"/>
    </xf>
    <xf numFmtId="0" fontId="14" fillId="0" borderId="13" xfId="0" applyFont="1" applyBorder="1" applyAlignment="1" applyProtection="1">
      <alignment horizontal="center" vertical="center"/>
      <protection locked="0" hidden="1"/>
    </xf>
    <xf numFmtId="0" fontId="9" fillId="6" borderId="1" xfId="0" applyFont="1" applyFill="1" applyBorder="1" applyAlignment="1" applyProtection="1">
      <alignment horizontal="center" vertical="center"/>
      <protection hidden="1"/>
    </xf>
    <xf numFmtId="0" fontId="3" fillId="0" borderId="1" xfId="0" applyFont="1" applyBorder="1" applyAlignment="1" applyProtection="1">
      <alignment horizontal="center" vertical="center"/>
      <protection locked="0" hidden="1"/>
    </xf>
    <xf numFmtId="14" fontId="9" fillId="0" borderId="1" xfId="0" applyNumberFormat="1" applyFont="1" applyBorder="1" applyAlignment="1" applyProtection="1">
      <alignment horizontal="center" vertical="center"/>
      <protection locked="0" hidden="1"/>
    </xf>
    <xf numFmtId="0" fontId="18" fillId="6" borderId="1" xfId="0" applyFont="1" applyFill="1" applyBorder="1" applyAlignment="1" applyProtection="1">
      <alignment horizontal="left" vertical="center"/>
      <protection hidden="1"/>
    </xf>
    <xf numFmtId="0" fontId="9" fillId="0" borderId="14" xfId="0" applyFont="1" applyBorder="1" applyAlignment="1" applyProtection="1">
      <alignment horizontal="center" vertical="center"/>
      <protection locked="0" hidden="1"/>
    </xf>
    <xf numFmtId="0" fontId="9" fillId="0" borderId="12" xfId="0" applyFont="1" applyBorder="1" applyAlignment="1" applyProtection="1">
      <alignment horizontal="center" vertical="center"/>
      <protection locked="0" hidden="1"/>
    </xf>
    <xf numFmtId="0" fontId="9" fillId="0" borderId="13" xfId="0" applyFont="1" applyBorder="1" applyAlignment="1" applyProtection="1">
      <alignment horizontal="center" vertical="center"/>
      <protection locked="0" hidden="1"/>
    </xf>
    <xf numFmtId="0" fontId="6" fillId="6" borderId="0" xfId="0" applyFont="1" applyFill="1" applyAlignment="1" applyProtection="1">
      <alignment horizontal="justify" vertical="center"/>
      <protection hidden="1"/>
    </xf>
    <xf numFmtId="0" fontId="6" fillId="6" borderId="0" xfId="0" applyFont="1" applyFill="1" applyAlignment="1">
      <alignment horizontal="justify" vertical="center"/>
    </xf>
    <xf numFmtId="0" fontId="29" fillId="6" borderId="0" xfId="0" applyFont="1" applyFill="1" applyAlignment="1" applyProtection="1">
      <alignment horizontal="left" vertical="center" wrapText="1"/>
      <protection hidden="1"/>
    </xf>
    <xf numFmtId="0" fontId="5" fillId="6" borderId="0" xfId="0" applyFont="1" applyFill="1" applyAlignment="1" applyProtection="1">
      <alignment horizontal="center" vertical="top"/>
      <protection hidden="1"/>
    </xf>
    <xf numFmtId="0" fontId="22" fillId="6" borderId="14" xfId="0" applyFont="1" applyFill="1" applyBorder="1" applyAlignment="1" applyProtection="1">
      <alignment horizontal="left" vertical="center"/>
      <protection hidden="1"/>
    </xf>
    <xf numFmtId="0" fontId="22" fillId="6" borderId="12" xfId="0" applyFont="1" applyFill="1" applyBorder="1" applyAlignment="1" applyProtection="1">
      <alignment horizontal="left" vertical="center"/>
      <protection hidden="1"/>
    </xf>
    <xf numFmtId="0" fontId="23" fillId="5" borderId="18" xfId="0" applyFont="1" applyFill="1" applyBorder="1" applyAlignment="1">
      <alignment horizontal="center" vertical="center" wrapText="1"/>
    </xf>
    <xf numFmtId="0" fontId="23" fillId="5" borderId="12" xfId="0" applyFont="1" applyFill="1" applyBorder="1" applyAlignment="1">
      <alignment horizontal="center" vertical="center" wrapText="1"/>
    </xf>
    <xf numFmtId="0" fontId="0" fillId="5" borderId="19" xfId="0" applyFill="1" applyBorder="1" applyAlignment="1">
      <alignment horizontal="center"/>
    </xf>
    <xf numFmtId="0" fontId="0" fillId="5" borderId="20" xfId="0" applyFill="1" applyBorder="1" applyAlignment="1">
      <alignment horizontal="center"/>
    </xf>
    <xf numFmtId="0" fontId="0" fillId="5" borderId="45" xfId="0" applyFill="1" applyBorder="1" applyAlignment="1">
      <alignment horizontal="center"/>
    </xf>
    <xf numFmtId="0" fontId="0" fillId="5" borderId="32" xfId="0" applyFill="1" applyBorder="1" applyAlignment="1">
      <alignment horizontal="center"/>
    </xf>
    <xf numFmtId="0" fontId="13" fillId="6" borderId="33" xfId="0" applyFont="1" applyFill="1" applyBorder="1" applyAlignment="1">
      <alignment horizontal="center" vertical="center"/>
    </xf>
    <xf numFmtId="0" fontId="13" fillId="6" borderId="34" xfId="0" applyFont="1" applyFill="1" applyBorder="1" applyAlignment="1">
      <alignment horizontal="center" vertical="center"/>
    </xf>
    <xf numFmtId="0" fontId="13" fillId="6" borderId="36" xfId="0" applyFont="1" applyFill="1" applyBorder="1" applyAlignment="1">
      <alignment horizontal="center" vertical="center"/>
    </xf>
    <xf numFmtId="0" fontId="13" fillId="6" borderId="37" xfId="0" applyFont="1" applyFill="1" applyBorder="1" applyAlignment="1">
      <alignment horizontal="center" vertical="center"/>
    </xf>
    <xf numFmtId="0" fontId="25" fillId="0" borderId="0" xfId="0" applyFont="1" applyAlignment="1">
      <alignment horizontal="right"/>
    </xf>
    <xf numFmtId="0" fontId="24" fillId="5" borderId="22" xfId="0" applyFont="1" applyFill="1" applyBorder="1" applyAlignment="1">
      <alignment horizontal="center" vertical="center" wrapText="1"/>
    </xf>
    <xf numFmtId="0" fontId="24" fillId="5" borderId="5" xfId="0" applyFont="1" applyFill="1" applyBorder="1" applyAlignment="1">
      <alignment horizontal="center" vertical="center" wrapText="1"/>
    </xf>
    <xf numFmtId="0" fontId="23" fillId="5" borderId="22" xfId="0" applyFont="1" applyFill="1" applyBorder="1" applyAlignment="1">
      <alignment horizontal="center" vertical="center" wrapText="1"/>
    </xf>
    <xf numFmtId="0" fontId="23" fillId="5" borderId="5" xfId="0" applyFont="1" applyFill="1" applyBorder="1" applyAlignment="1">
      <alignment horizontal="center" vertical="center" wrapText="1"/>
    </xf>
    <xf numFmtId="0" fontId="24" fillId="5" borderId="18" xfId="0" applyFont="1" applyFill="1" applyBorder="1" applyAlignment="1">
      <alignment horizontal="center" vertical="center" wrapText="1"/>
    </xf>
    <xf numFmtId="0" fontId="24" fillId="5" borderId="12" xfId="0" applyFont="1" applyFill="1" applyBorder="1" applyAlignment="1">
      <alignment horizontal="center" vertical="center" wrapText="1"/>
    </xf>
    <xf numFmtId="0" fontId="0" fillId="5" borderId="22" xfId="0" applyFill="1" applyBorder="1" applyAlignment="1">
      <alignment horizontal="center"/>
    </xf>
    <xf numFmtId="0" fontId="0" fillId="5" borderId="5" xfId="0" applyFill="1" applyBorder="1" applyAlignment="1">
      <alignment horizontal="center"/>
    </xf>
    <xf numFmtId="0" fontId="23" fillId="5" borderId="0" xfId="0" applyFont="1" applyFill="1" applyAlignment="1">
      <alignment horizontal="center" vertical="center" wrapText="1"/>
    </xf>
    <xf numFmtId="0" fontId="23" fillId="5" borderId="3" xfId="0" applyFont="1" applyFill="1" applyBorder="1" applyAlignment="1">
      <alignment horizontal="center" vertical="center" wrapText="1"/>
    </xf>
    <xf numFmtId="0" fontId="9" fillId="0" borderId="32" xfId="0" applyFont="1" applyBorder="1" applyAlignment="1">
      <alignment horizontal="center"/>
    </xf>
    <xf numFmtId="0" fontId="25" fillId="0" borderId="0" xfId="0" applyFont="1" applyAlignment="1" applyProtection="1">
      <alignment horizontal="right"/>
      <protection locked="0"/>
    </xf>
    <xf numFmtId="0" fontId="1" fillId="4" borderId="22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23" fillId="4" borderId="18" xfId="0" applyFont="1" applyFill="1" applyBorder="1" applyAlignment="1">
      <alignment horizontal="center" vertical="center" wrapText="1"/>
    </xf>
    <xf numFmtId="0" fontId="23" fillId="4" borderId="12" xfId="0" applyFont="1" applyFill="1" applyBorder="1" applyAlignment="1">
      <alignment horizontal="center" vertical="center" wrapText="1"/>
    </xf>
    <xf numFmtId="0" fontId="1" fillId="4" borderId="19" xfId="0" applyFont="1" applyFill="1" applyBorder="1" applyAlignment="1">
      <alignment horizontal="center"/>
    </xf>
    <xf numFmtId="0" fontId="1" fillId="4" borderId="20" xfId="0" applyFont="1" applyFill="1" applyBorder="1" applyAlignment="1">
      <alignment horizontal="center"/>
    </xf>
    <xf numFmtId="0" fontId="1" fillId="4" borderId="45" xfId="0" applyFont="1" applyFill="1" applyBorder="1" applyAlignment="1">
      <alignment horizontal="center"/>
    </xf>
    <xf numFmtId="0" fontId="27" fillId="4" borderId="18" xfId="0" applyFont="1" applyFill="1" applyBorder="1" applyAlignment="1">
      <alignment horizontal="center" vertical="center" wrapText="1"/>
    </xf>
    <xf numFmtId="0" fontId="27" fillId="4" borderId="12" xfId="0" applyFont="1" applyFill="1" applyBorder="1" applyAlignment="1">
      <alignment horizontal="center" vertical="center" wrapText="1"/>
    </xf>
    <xf numFmtId="0" fontId="28" fillId="4" borderId="30" xfId="0" applyFont="1" applyFill="1" applyBorder="1" applyAlignment="1">
      <alignment horizontal="center" vertical="center" wrapText="1"/>
    </xf>
    <xf numFmtId="0" fontId="28" fillId="4" borderId="31" xfId="0" applyFont="1" applyFill="1" applyBorder="1" applyAlignment="1">
      <alignment horizontal="center" vertical="center" wrapText="1"/>
    </xf>
    <xf numFmtId="0" fontId="28" fillId="4" borderId="49" xfId="0" applyFont="1" applyFill="1" applyBorder="1" applyAlignment="1">
      <alignment horizontal="center" vertical="center" wrapText="1"/>
    </xf>
    <xf numFmtId="0" fontId="18" fillId="6" borderId="36" xfId="0" applyFont="1" applyFill="1" applyBorder="1" applyAlignment="1">
      <alignment horizontal="center" vertical="center"/>
    </xf>
    <xf numFmtId="0" fontId="18" fillId="6" borderId="37" xfId="0" applyFont="1" applyFill="1" applyBorder="1" applyAlignment="1">
      <alignment horizontal="center" vertical="center"/>
    </xf>
    <xf numFmtId="0" fontId="0" fillId="0" borderId="32" xfId="0" applyBorder="1" applyAlignment="1">
      <alignment horizontal="center"/>
    </xf>
    <xf numFmtId="0" fontId="23" fillId="4" borderId="19" xfId="0" applyFont="1" applyFill="1" applyBorder="1" applyAlignment="1">
      <alignment horizontal="center" vertical="center" wrapText="1"/>
    </xf>
    <xf numFmtId="0" fontId="23" fillId="4" borderId="20" xfId="0" applyFont="1" applyFill="1" applyBorder="1" applyAlignment="1">
      <alignment horizontal="center" vertical="center" wrapText="1"/>
    </xf>
  </cellXfs>
  <cellStyles count="3">
    <cellStyle name="Normální" xfId="0" builtinId="0"/>
    <cellStyle name="normální 2" xfId="1" xr:uid="{00000000-0005-0000-0000-000001000000}"/>
    <cellStyle name="procent 2" xfId="2" xr:uid="{00000000-0005-0000-0000-000002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FFFCC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283164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7E33"/>
      <color rgb="FF00A242"/>
      <color rgb="FF00B449"/>
      <color rgb="FF006026"/>
      <color rgb="FF007A31"/>
      <color rgb="FF99CCFF"/>
      <color rgb="FF28316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39</xdr:col>
      <xdr:colOff>104775</xdr:colOff>
      <xdr:row>1</xdr:row>
      <xdr:rowOff>19051</xdr:rowOff>
    </xdr:from>
    <xdr:to>
      <xdr:col>47</xdr:col>
      <xdr:colOff>28575</xdr:colOff>
      <xdr:row>3</xdr:row>
      <xdr:rowOff>6351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9505950" y="190501"/>
          <a:ext cx="1485900" cy="33020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171450</xdr:colOff>
          <xdr:row>44</xdr:row>
          <xdr:rowOff>9525</xdr:rowOff>
        </xdr:from>
        <xdr:to>
          <xdr:col>5</xdr:col>
          <xdr:colOff>257175</xdr:colOff>
          <xdr:row>45</xdr:row>
          <xdr:rowOff>19050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304800</xdr:colOff>
          <xdr:row>44</xdr:row>
          <xdr:rowOff>9525</xdr:rowOff>
        </xdr:from>
        <xdr:to>
          <xdr:col>21</xdr:col>
          <xdr:colOff>114300</xdr:colOff>
          <xdr:row>45</xdr:row>
          <xdr:rowOff>19050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171450</xdr:colOff>
          <xdr:row>44</xdr:row>
          <xdr:rowOff>9525</xdr:rowOff>
        </xdr:from>
        <xdr:to>
          <xdr:col>37</xdr:col>
          <xdr:colOff>171450</xdr:colOff>
          <xdr:row>45</xdr:row>
          <xdr:rowOff>19050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54</xdr:row>
          <xdr:rowOff>9525</xdr:rowOff>
        </xdr:from>
        <xdr:to>
          <xdr:col>5</xdr:col>
          <xdr:colOff>171450</xdr:colOff>
          <xdr:row>55</xdr:row>
          <xdr:rowOff>28575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85725</xdr:colOff>
          <xdr:row>54</xdr:row>
          <xdr:rowOff>9525</xdr:rowOff>
        </xdr:from>
        <xdr:to>
          <xdr:col>13</xdr:col>
          <xdr:colOff>200025</xdr:colOff>
          <xdr:row>55</xdr:row>
          <xdr:rowOff>28575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219075</xdr:colOff>
          <xdr:row>54</xdr:row>
          <xdr:rowOff>9525</xdr:rowOff>
        </xdr:from>
        <xdr:to>
          <xdr:col>21</xdr:col>
          <xdr:colOff>28575</xdr:colOff>
          <xdr:row>55</xdr:row>
          <xdr:rowOff>28575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142875</xdr:colOff>
          <xdr:row>54</xdr:row>
          <xdr:rowOff>9525</xdr:rowOff>
        </xdr:from>
        <xdr:to>
          <xdr:col>30</xdr:col>
          <xdr:colOff>133350</xdr:colOff>
          <xdr:row>55</xdr:row>
          <xdr:rowOff>28575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295275</xdr:colOff>
          <xdr:row>54</xdr:row>
          <xdr:rowOff>9525</xdr:rowOff>
        </xdr:from>
        <xdr:to>
          <xdr:col>39</xdr:col>
          <xdr:colOff>285750</xdr:colOff>
          <xdr:row>55</xdr:row>
          <xdr:rowOff>28575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85725</xdr:colOff>
          <xdr:row>56</xdr:row>
          <xdr:rowOff>9525</xdr:rowOff>
        </xdr:from>
        <xdr:to>
          <xdr:col>8</xdr:col>
          <xdr:colOff>76200</xdr:colOff>
          <xdr:row>57</xdr:row>
          <xdr:rowOff>28575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47625</xdr:colOff>
      <xdr:row>0</xdr:row>
      <xdr:rowOff>19050</xdr:rowOff>
    </xdr:from>
    <xdr:to>
      <xdr:col>6</xdr:col>
      <xdr:colOff>285750</xdr:colOff>
      <xdr:row>3</xdr:row>
      <xdr:rowOff>85181</xdr:rowOff>
    </xdr:to>
    <xdr:pic>
      <xdr:nvPicPr>
        <xdr:cNvPr id="13" name="Obrázek 5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9050"/>
          <a:ext cx="1543050" cy="5804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.xml"/><Relationship Id="rId13" Type="http://schemas.openxmlformats.org/officeDocument/2006/relationships/ctrlProp" Target="../ctrlProps/ctrlProp8.xml"/><Relationship Id="rId3" Type="http://schemas.openxmlformats.org/officeDocument/2006/relationships/printerSettings" Target="../printerSettings/printerSettings3.bin"/><Relationship Id="rId7" Type="http://schemas.openxmlformats.org/officeDocument/2006/relationships/ctrlProp" Target="../ctrlProps/ctrlProp2.xml"/><Relationship Id="rId12" Type="http://schemas.openxmlformats.org/officeDocument/2006/relationships/ctrlProp" Target="../ctrlProps/ctrlProp7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1.xml"/><Relationship Id="rId11" Type="http://schemas.openxmlformats.org/officeDocument/2006/relationships/ctrlProp" Target="../ctrlProps/ctrlProp6.xml"/><Relationship Id="rId5" Type="http://schemas.openxmlformats.org/officeDocument/2006/relationships/vmlDrawing" Target="../drawings/vmlDrawing1.vml"/><Relationship Id="rId10" Type="http://schemas.openxmlformats.org/officeDocument/2006/relationships/ctrlProp" Target="../ctrlProps/ctrlProp5.xml"/><Relationship Id="rId4" Type="http://schemas.openxmlformats.org/officeDocument/2006/relationships/drawing" Target="../drawings/drawing1.xml"/><Relationship Id="rId9" Type="http://schemas.openxmlformats.org/officeDocument/2006/relationships/ctrlProp" Target="../ctrlProps/ctrlProp4.xml"/><Relationship Id="rId14" Type="http://schemas.openxmlformats.org/officeDocument/2006/relationships/ctrlProp" Target="../ctrlProps/ctrlProp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6">
    <tabColor theme="3" tint="0.59999389629810485"/>
    <pageSetUpPr fitToPage="1"/>
  </sheetPr>
  <dimension ref="A1:BL262"/>
  <sheetViews>
    <sheetView tabSelected="1" view="pageBreakPreview" topLeftCell="A30" zoomScaleNormal="100" zoomScaleSheetLayoutView="100" workbookViewId="0">
      <selection activeCell="A10" sqref="A10:AV10"/>
    </sheetView>
  </sheetViews>
  <sheetFormatPr defaultColWidth="9.140625" defaultRowHeight="14.1" customHeight="1"/>
  <cols>
    <col min="1" max="3" width="2.7109375" style="6" customWidth="1"/>
    <col min="4" max="4" width="4.140625" style="6" customWidth="1"/>
    <col min="5" max="5" width="3.28515625" style="6" customWidth="1"/>
    <col min="6" max="6" width="4" style="6" customWidth="1"/>
    <col min="7" max="9" width="4.7109375" style="6" customWidth="1"/>
    <col min="10" max="10" width="2.7109375" style="6" customWidth="1"/>
    <col min="11" max="11" width="3.140625" style="6" customWidth="1"/>
    <col min="12" max="13" width="2.85546875" style="6" customWidth="1"/>
    <col min="14" max="14" width="4.7109375" style="6" customWidth="1"/>
    <col min="15" max="15" width="2.7109375" style="6" customWidth="1"/>
    <col min="16" max="16" width="4.7109375" style="6" customWidth="1"/>
    <col min="17" max="17" width="2.7109375" style="6" customWidth="1"/>
    <col min="18" max="18" width="1.85546875" style="6" customWidth="1"/>
    <col min="19" max="20" width="4.7109375" style="6" customWidth="1"/>
    <col min="21" max="21" width="2.7109375" style="6" customWidth="1"/>
    <col min="22" max="24" width="4.7109375" style="6" customWidth="1"/>
    <col min="25" max="27" width="2.7109375" style="6" customWidth="1"/>
    <col min="28" max="28" width="3" style="6" customWidth="1"/>
    <col min="29" max="31" width="4.7109375" style="6" customWidth="1"/>
    <col min="32" max="34" width="2.7109375" style="6" customWidth="1"/>
    <col min="35" max="35" width="2.5703125" style="17" customWidth="1"/>
    <col min="36" max="36" width="2.7109375" style="17" customWidth="1"/>
    <col min="37" max="37" width="4.5703125" style="17" customWidth="1"/>
    <col min="38" max="40" width="4.7109375" style="6" customWidth="1"/>
    <col min="41" max="41" width="2.7109375" style="6" customWidth="1"/>
    <col min="42" max="42" width="2.140625" style="6" customWidth="1"/>
    <col min="43" max="43" width="3.7109375" style="6" customWidth="1"/>
    <col min="44" max="44" width="2.7109375" style="6" customWidth="1"/>
    <col min="45" max="45" width="2" style="6" customWidth="1"/>
    <col min="46" max="49" width="2.7109375" style="6" customWidth="1"/>
    <col min="50" max="50" width="11.5703125" style="7" hidden="1" customWidth="1"/>
    <col min="51" max="54" width="7.5703125" style="7" hidden="1" customWidth="1"/>
    <col min="55" max="61" width="7.5703125" style="6" hidden="1" customWidth="1"/>
    <col min="62" max="62" width="7.7109375" style="6" hidden="1" customWidth="1"/>
    <col min="63" max="64" width="2.7109375" style="6" hidden="1" customWidth="1"/>
    <col min="65" max="212" width="2.7109375" style="6" customWidth="1"/>
    <col min="213" max="217" width="9.140625" style="6" customWidth="1"/>
    <col min="218" max="219" width="2.7109375" style="6" customWidth="1"/>
    <col min="220" max="16384" width="9.140625" style="6"/>
  </cols>
  <sheetData>
    <row r="1" spans="1:54" ht="14.1" customHeight="1">
      <c r="A1" s="4" t="s">
        <v>2</v>
      </c>
      <c r="B1" s="5"/>
      <c r="C1" s="5"/>
      <c r="D1" s="5"/>
      <c r="E1" s="5"/>
      <c r="F1" s="5"/>
      <c r="G1" s="5"/>
      <c r="H1" s="170"/>
      <c r="I1" s="170"/>
      <c r="J1" s="170"/>
      <c r="K1" s="170"/>
      <c r="L1" s="170"/>
      <c r="M1" s="170"/>
      <c r="N1" s="170"/>
      <c r="O1" s="170"/>
      <c r="P1" s="170"/>
      <c r="Q1" s="170"/>
      <c r="R1" s="170"/>
      <c r="S1" s="170"/>
      <c r="T1" s="170"/>
      <c r="U1" s="170"/>
      <c r="V1" s="170"/>
      <c r="W1" s="170"/>
      <c r="X1" s="170"/>
      <c r="Y1" s="170"/>
      <c r="Z1" s="170"/>
      <c r="AA1" s="170"/>
      <c r="AB1" s="170"/>
      <c r="AC1" s="170"/>
      <c r="AD1" s="170"/>
      <c r="AE1" s="170"/>
      <c r="AF1" s="170"/>
      <c r="AG1" s="170"/>
      <c r="AH1" s="170"/>
      <c r="AI1" s="170"/>
      <c r="AJ1" s="170"/>
      <c r="AK1" s="170"/>
      <c r="AL1" s="170"/>
      <c r="AM1" s="170"/>
      <c r="AN1" s="170"/>
      <c r="AO1" s="170"/>
      <c r="AP1" s="170"/>
      <c r="AQ1" s="170"/>
      <c r="AR1" s="170"/>
      <c r="AS1" s="170"/>
      <c r="AT1" s="170"/>
      <c r="AU1" s="170"/>
      <c r="AV1" s="170"/>
    </row>
    <row r="2" spans="1:54" ht="14.1" customHeight="1">
      <c r="A2" s="5"/>
      <c r="B2" s="5"/>
      <c r="C2" s="5"/>
      <c r="D2" s="5"/>
      <c r="E2" s="5"/>
      <c r="F2" s="5"/>
      <c r="G2" s="5"/>
      <c r="H2" s="170"/>
      <c r="I2" s="170"/>
      <c r="J2" s="170"/>
      <c r="K2" s="170"/>
      <c r="L2" s="170"/>
      <c r="M2" s="170"/>
      <c r="N2" s="170"/>
      <c r="O2" s="170"/>
      <c r="P2" s="170"/>
      <c r="Q2" s="170"/>
      <c r="R2" s="170"/>
      <c r="S2" s="170"/>
      <c r="T2" s="170"/>
      <c r="U2" s="170"/>
      <c r="V2" s="170"/>
      <c r="W2" s="170"/>
      <c r="X2" s="170"/>
      <c r="Y2" s="170"/>
      <c r="Z2" s="170"/>
      <c r="AA2" s="170"/>
      <c r="AB2" s="170"/>
      <c r="AC2" s="170"/>
      <c r="AD2" s="170"/>
      <c r="AE2" s="170"/>
      <c r="AF2" s="170"/>
      <c r="AG2" s="170"/>
      <c r="AH2" s="170"/>
      <c r="AI2" s="170"/>
      <c r="AJ2" s="170"/>
      <c r="AK2" s="170"/>
      <c r="AL2" s="170"/>
      <c r="AM2" s="170"/>
      <c r="AN2" s="170"/>
      <c r="AO2" s="170"/>
      <c r="AP2" s="170"/>
      <c r="AQ2" s="170"/>
      <c r="AR2" s="170"/>
      <c r="AS2" s="170"/>
      <c r="AT2" s="170"/>
      <c r="AU2" s="170"/>
      <c r="AV2" s="170"/>
      <c r="AX2" s="6"/>
    </row>
    <row r="3" spans="1:54" ht="14.1" customHeight="1">
      <c r="A3" s="5"/>
      <c r="B3" s="5"/>
      <c r="C3" s="5"/>
      <c r="D3" s="5"/>
      <c r="E3" s="5"/>
      <c r="F3" s="5"/>
      <c r="G3" s="5"/>
      <c r="H3" s="170"/>
      <c r="I3" s="170"/>
      <c r="J3" s="170"/>
      <c r="K3" s="170"/>
      <c r="L3" s="170"/>
      <c r="M3" s="170"/>
      <c r="N3" s="170"/>
      <c r="O3" s="170"/>
      <c r="P3" s="170"/>
      <c r="Q3" s="170"/>
      <c r="R3" s="170"/>
      <c r="S3" s="170"/>
      <c r="T3" s="170"/>
      <c r="U3" s="170"/>
      <c r="V3" s="170"/>
      <c r="W3" s="170"/>
      <c r="X3" s="170"/>
      <c r="Y3" s="170"/>
      <c r="Z3" s="170"/>
      <c r="AA3" s="170"/>
      <c r="AB3" s="170"/>
      <c r="AC3" s="170"/>
      <c r="AD3" s="170"/>
      <c r="AE3" s="170"/>
      <c r="AF3" s="170"/>
      <c r="AG3" s="170"/>
      <c r="AH3" s="170"/>
      <c r="AI3" s="170"/>
      <c r="AJ3" s="170"/>
      <c r="AK3" s="170"/>
      <c r="AL3" s="170"/>
      <c r="AM3" s="170"/>
      <c r="AN3" s="170"/>
      <c r="AO3" s="170"/>
      <c r="AP3" s="170"/>
      <c r="AQ3" s="170"/>
      <c r="AR3" s="170"/>
      <c r="AS3" s="170"/>
      <c r="AT3" s="170"/>
      <c r="AU3" s="170"/>
      <c r="AV3" s="170"/>
      <c r="AX3" s="6"/>
    </row>
    <row r="4" spans="1:54" ht="8.25" customHeight="1">
      <c r="A4" s="5"/>
      <c r="B4" s="5"/>
      <c r="C4" s="5"/>
      <c r="D4" s="5"/>
      <c r="E4" s="5"/>
      <c r="F4" s="5"/>
      <c r="G4" s="5"/>
      <c r="H4" s="170"/>
      <c r="I4" s="170"/>
      <c r="J4" s="170"/>
      <c r="K4" s="170"/>
      <c r="L4" s="170"/>
      <c r="M4" s="170"/>
      <c r="N4" s="170"/>
      <c r="O4" s="170"/>
      <c r="P4" s="170"/>
      <c r="Q4" s="170"/>
      <c r="R4" s="170"/>
      <c r="S4" s="170"/>
      <c r="T4" s="170"/>
      <c r="U4" s="170"/>
      <c r="V4" s="170"/>
      <c r="W4" s="170"/>
      <c r="X4" s="170"/>
      <c r="Y4" s="170"/>
      <c r="Z4" s="170"/>
      <c r="AA4" s="170"/>
      <c r="AB4" s="170"/>
      <c r="AC4" s="170"/>
      <c r="AD4" s="170"/>
      <c r="AE4" s="170"/>
      <c r="AF4" s="170"/>
      <c r="AG4" s="170"/>
      <c r="AH4" s="170"/>
      <c r="AI4" s="170"/>
      <c r="AJ4" s="170"/>
      <c r="AK4" s="170"/>
      <c r="AL4" s="170"/>
      <c r="AM4" s="170"/>
      <c r="AN4" s="170"/>
      <c r="AO4" s="170"/>
      <c r="AP4" s="170"/>
      <c r="AQ4" s="170"/>
      <c r="AR4" s="170"/>
      <c r="AS4" s="170"/>
      <c r="AT4" s="170"/>
      <c r="AU4" s="170"/>
      <c r="AV4" s="170"/>
      <c r="AX4" s="6"/>
    </row>
    <row r="5" spans="1:54" ht="12.75">
      <c r="A5" s="173"/>
      <c r="B5" s="173"/>
      <c r="C5" s="173"/>
      <c r="D5" s="173"/>
      <c r="E5" s="173"/>
      <c r="F5" s="173"/>
      <c r="G5" s="173"/>
      <c r="H5" s="173"/>
      <c r="I5" s="173"/>
      <c r="J5" s="173"/>
      <c r="K5" s="173"/>
      <c r="L5" s="173"/>
      <c r="M5" s="173"/>
      <c r="N5" s="173"/>
      <c r="O5" s="173"/>
      <c r="P5" s="173"/>
      <c r="Q5" s="173"/>
      <c r="R5" s="173"/>
      <c r="S5" s="173"/>
      <c r="T5" s="173"/>
      <c r="U5" s="173"/>
      <c r="V5" s="173"/>
      <c r="W5" s="173"/>
      <c r="X5" s="173"/>
      <c r="Y5" s="173"/>
      <c r="Z5" s="173"/>
      <c r="AA5" s="173"/>
      <c r="AB5" s="173"/>
      <c r="AC5" s="173"/>
      <c r="AD5" s="173"/>
      <c r="AE5" s="173"/>
      <c r="AF5" s="173"/>
      <c r="AG5" s="173"/>
      <c r="AH5" s="173"/>
      <c r="AI5" s="173"/>
      <c r="AJ5" s="173"/>
      <c r="AK5" s="173"/>
      <c r="AL5" s="173"/>
      <c r="AM5" s="173"/>
      <c r="AN5" s="173"/>
      <c r="AO5" s="173"/>
      <c r="AP5" s="173"/>
      <c r="AQ5" s="173"/>
      <c r="AR5" s="173"/>
      <c r="AS5" s="173"/>
      <c r="AT5" s="173"/>
      <c r="AU5" s="173"/>
      <c r="AV5" s="173"/>
      <c r="AX5" s="6"/>
    </row>
    <row r="6" spans="1:54" ht="15.75">
      <c r="A6" s="46"/>
      <c r="B6" s="174" t="s">
        <v>208</v>
      </c>
      <c r="C6" s="175"/>
      <c r="D6" s="175"/>
      <c r="E6" s="175"/>
      <c r="F6" s="175"/>
      <c r="G6" s="175"/>
      <c r="H6" s="175"/>
      <c r="I6" s="175"/>
      <c r="J6" s="175"/>
      <c r="K6" s="175"/>
      <c r="L6" s="175"/>
      <c r="M6" s="175"/>
      <c r="N6" s="175"/>
      <c r="O6" s="175"/>
      <c r="P6" s="175"/>
      <c r="Q6" s="175"/>
      <c r="R6" s="175"/>
      <c r="S6" s="175"/>
      <c r="T6" s="175"/>
      <c r="U6" s="175"/>
      <c r="V6" s="175"/>
      <c r="W6" s="175"/>
      <c r="X6" s="175"/>
      <c r="Y6" s="175"/>
      <c r="Z6" s="175"/>
      <c r="AA6" s="175"/>
      <c r="AB6" s="175"/>
      <c r="AC6" s="175"/>
      <c r="AD6" s="175"/>
      <c r="AE6" s="175"/>
      <c r="AF6" s="175"/>
      <c r="AG6" s="175"/>
      <c r="AH6" s="175"/>
      <c r="AI6" s="175"/>
      <c r="AJ6" s="175"/>
      <c r="AK6" s="175"/>
      <c r="AL6" s="175"/>
      <c r="AM6" s="175"/>
      <c r="AN6" s="175"/>
      <c r="AO6" s="175"/>
      <c r="AP6" s="175"/>
      <c r="AQ6" s="175"/>
      <c r="AR6" s="175"/>
      <c r="AS6" s="175"/>
      <c r="AT6" s="175"/>
      <c r="AU6" s="175"/>
      <c r="AV6" s="46"/>
      <c r="AX6" s="6"/>
    </row>
    <row r="7" spans="1:54" ht="20.25" customHeight="1">
      <c r="A7" s="176" t="s">
        <v>7</v>
      </c>
      <c r="B7" s="176"/>
      <c r="C7" s="176"/>
      <c r="D7" s="176"/>
      <c r="E7" s="176"/>
      <c r="F7" s="176"/>
      <c r="G7" s="176"/>
      <c r="H7" s="176"/>
      <c r="I7" s="176"/>
      <c r="J7" s="176"/>
      <c r="K7" s="176"/>
      <c r="L7" s="176"/>
      <c r="M7" s="176"/>
      <c r="N7" s="176"/>
      <c r="O7" s="176"/>
      <c r="P7" s="176"/>
      <c r="Q7" s="176"/>
      <c r="R7" s="176"/>
      <c r="S7" s="176"/>
      <c r="T7" s="176"/>
      <c r="U7" s="176"/>
      <c r="V7" s="176"/>
      <c r="W7" s="176"/>
      <c r="X7" s="176"/>
      <c r="Y7" s="176"/>
      <c r="Z7" s="176"/>
      <c r="AA7" s="176"/>
      <c r="AB7" s="176"/>
      <c r="AC7" s="176"/>
      <c r="AD7" s="176"/>
      <c r="AE7" s="176"/>
      <c r="AF7" s="176"/>
      <c r="AG7" s="176"/>
      <c r="AH7" s="176"/>
      <c r="AI7" s="176"/>
      <c r="AJ7" s="176"/>
      <c r="AK7" s="176"/>
      <c r="AL7" s="176"/>
      <c r="AM7" s="176"/>
      <c r="AN7" s="176"/>
      <c r="AO7" s="176"/>
      <c r="AP7" s="176"/>
      <c r="AQ7" s="176"/>
      <c r="AR7" s="176"/>
      <c r="AS7" s="176"/>
      <c r="AT7" s="176"/>
      <c r="AU7" s="176"/>
      <c r="AV7" s="176"/>
      <c r="AX7" s="6"/>
    </row>
    <row r="8" spans="1:54" ht="3" hidden="1" customHeight="1">
      <c r="A8" s="47"/>
      <c r="B8" s="48"/>
      <c r="C8" s="47"/>
      <c r="D8" s="47"/>
      <c r="E8" s="49"/>
      <c r="F8" s="47"/>
      <c r="G8" s="47"/>
      <c r="H8" s="47"/>
      <c r="I8" s="47"/>
      <c r="J8" s="47"/>
      <c r="K8" s="50"/>
      <c r="L8" s="50"/>
      <c r="M8" s="50"/>
      <c r="N8" s="50"/>
      <c r="O8" s="50"/>
      <c r="P8" s="50"/>
      <c r="Q8" s="50"/>
      <c r="R8" s="50"/>
      <c r="S8" s="50"/>
      <c r="T8" s="50"/>
      <c r="U8" s="51"/>
      <c r="V8" s="50"/>
      <c r="W8" s="50"/>
      <c r="X8" s="50"/>
      <c r="Y8" s="50"/>
      <c r="Z8" s="50"/>
      <c r="AA8" s="50"/>
      <c r="AB8" s="52"/>
      <c r="AC8" s="53"/>
      <c r="AD8" s="53"/>
      <c r="AE8" s="53"/>
      <c r="AF8" s="53"/>
      <c r="AG8" s="53"/>
      <c r="AH8" s="53"/>
      <c r="AI8" s="53"/>
      <c r="AJ8" s="54"/>
      <c r="AK8" s="55"/>
      <c r="AL8" s="50"/>
      <c r="AM8" s="50"/>
      <c r="AN8" s="50"/>
      <c r="AO8" s="50"/>
      <c r="AP8" s="50"/>
      <c r="AQ8" s="56"/>
      <c r="AR8" s="47"/>
      <c r="AS8" s="47"/>
      <c r="AT8" s="47"/>
      <c r="AU8" s="47"/>
      <c r="AV8" s="47"/>
      <c r="AX8" s="6"/>
    </row>
    <row r="9" spans="1:54" ht="46.5" customHeight="1">
      <c r="A9" s="177" t="s">
        <v>211</v>
      </c>
      <c r="B9" s="177"/>
      <c r="C9" s="177"/>
      <c r="D9" s="177"/>
      <c r="E9" s="177"/>
      <c r="F9" s="177"/>
      <c r="G9" s="177"/>
      <c r="H9" s="177"/>
      <c r="I9" s="177"/>
      <c r="J9" s="177"/>
      <c r="K9" s="177"/>
      <c r="L9" s="177"/>
      <c r="M9" s="177"/>
      <c r="N9" s="177"/>
      <c r="O9" s="177"/>
      <c r="P9" s="177"/>
      <c r="Q9" s="177"/>
      <c r="R9" s="177"/>
      <c r="S9" s="177"/>
      <c r="T9" s="177"/>
      <c r="U9" s="177"/>
      <c r="V9" s="177"/>
      <c r="W9" s="177"/>
      <c r="X9" s="177"/>
      <c r="Y9" s="177"/>
      <c r="Z9" s="177"/>
      <c r="AA9" s="177"/>
      <c r="AB9" s="177"/>
      <c r="AC9" s="177"/>
      <c r="AD9" s="177"/>
      <c r="AE9" s="177"/>
      <c r="AF9" s="177"/>
      <c r="AG9" s="177"/>
      <c r="AH9" s="177"/>
      <c r="AI9" s="177"/>
      <c r="AJ9" s="177"/>
      <c r="AK9" s="177"/>
      <c r="AL9" s="177"/>
      <c r="AM9" s="177"/>
      <c r="AN9" s="177"/>
      <c r="AO9" s="177"/>
      <c r="AP9" s="177"/>
      <c r="AQ9" s="177"/>
      <c r="AR9" s="177"/>
      <c r="AS9" s="177"/>
      <c r="AT9" s="177"/>
      <c r="AU9" s="177"/>
      <c r="AV9" s="177"/>
      <c r="AX9" s="6"/>
    </row>
    <row r="10" spans="1:54" ht="3" customHeight="1">
      <c r="A10" s="172"/>
      <c r="B10" s="172"/>
      <c r="C10" s="172"/>
      <c r="D10" s="172"/>
      <c r="E10" s="172"/>
      <c r="F10" s="172"/>
      <c r="G10" s="172"/>
      <c r="H10" s="172"/>
      <c r="I10" s="172"/>
      <c r="J10" s="172"/>
      <c r="K10" s="172"/>
      <c r="L10" s="172"/>
      <c r="M10" s="172"/>
      <c r="N10" s="172"/>
      <c r="O10" s="172"/>
      <c r="P10" s="172"/>
      <c r="Q10" s="172"/>
      <c r="R10" s="172"/>
      <c r="S10" s="172"/>
      <c r="T10" s="172"/>
      <c r="U10" s="172"/>
      <c r="V10" s="172"/>
      <c r="W10" s="172"/>
      <c r="X10" s="172"/>
      <c r="Y10" s="172"/>
      <c r="Z10" s="172"/>
      <c r="AA10" s="172"/>
      <c r="AB10" s="172"/>
      <c r="AC10" s="172"/>
      <c r="AD10" s="172"/>
      <c r="AE10" s="172"/>
      <c r="AF10" s="172"/>
      <c r="AG10" s="172"/>
      <c r="AH10" s="172"/>
      <c r="AI10" s="172"/>
      <c r="AJ10" s="172"/>
      <c r="AK10" s="172"/>
      <c r="AL10" s="172"/>
      <c r="AM10" s="172"/>
      <c r="AN10" s="172"/>
      <c r="AO10" s="172"/>
      <c r="AP10" s="172"/>
      <c r="AQ10" s="172"/>
      <c r="AR10" s="172"/>
      <c r="AS10" s="172"/>
      <c r="AT10" s="172"/>
      <c r="AU10" s="172"/>
      <c r="AV10" s="172"/>
      <c r="AW10" s="8"/>
      <c r="AX10" s="6"/>
    </row>
    <row r="11" spans="1:54" ht="24" customHeight="1">
      <c r="A11" s="47"/>
      <c r="B11" s="171" t="s">
        <v>201</v>
      </c>
      <c r="C11" s="171"/>
      <c r="D11" s="171"/>
      <c r="E11" s="171"/>
      <c r="F11" s="171"/>
      <c r="G11" s="171"/>
      <c r="H11" s="171"/>
      <c r="I11" s="171"/>
      <c r="J11" s="171"/>
      <c r="K11" s="171"/>
      <c r="L11" s="171"/>
      <c r="M11" s="171"/>
      <c r="N11" s="171"/>
      <c r="O11" s="171"/>
      <c r="P11" s="171"/>
      <c r="Q11" s="171"/>
      <c r="R11" s="171"/>
      <c r="S11" s="171"/>
      <c r="T11" s="171"/>
      <c r="U11" s="171"/>
      <c r="V11" s="171"/>
      <c r="W11" s="171"/>
      <c r="X11" s="171"/>
      <c r="Y11" s="171"/>
      <c r="Z11" s="171"/>
      <c r="AA11" s="171"/>
      <c r="AB11" s="171"/>
      <c r="AC11" s="171"/>
      <c r="AD11" s="171"/>
      <c r="AE11" s="171"/>
      <c r="AF11" s="171"/>
      <c r="AG11" s="171"/>
      <c r="AH11" s="171"/>
      <c r="AI11" s="171"/>
      <c r="AJ11" s="171"/>
      <c r="AK11" s="171"/>
      <c r="AL11" s="171"/>
      <c r="AM11" s="171"/>
      <c r="AN11" s="171"/>
      <c r="AO11" s="171"/>
      <c r="AP11" s="171"/>
      <c r="AQ11" s="171"/>
      <c r="AR11" s="171"/>
      <c r="AS11" s="171"/>
      <c r="AT11" s="171"/>
      <c r="AU11" s="171"/>
      <c r="AV11" s="56"/>
      <c r="AW11" s="9"/>
      <c r="AX11" s="6"/>
      <c r="AY11" s="10"/>
    </row>
    <row r="12" spans="1:54" s="57" customFormat="1" ht="3" customHeight="1">
      <c r="B12" s="58"/>
      <c r="C12" s="58"/>
      <c r="D12" s="58"/>
      <c r="E12" s="58"/>
      <c r="F12" s="58"/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58"/>
      <c r="R12" s="58"/>
      <c r="S12" s="58"/>
      <c r="T12" s="58"/>
      <c r="U12" s="58"/>
      <c r="V12" s="58"/>
      <c r="W12" s="58"/>
      <c r="X12" s="58"/>
      <c r="Y12" s="58"/>
      <c r="Z12" s="58"/>
      <c r="AA12" s="58"/>
      <c r="AB12" s="58"/>
      <c r="AC12" s="58"/>
      <c r="AD12" s="58"/>
      <c r="AE12" s="58"/>
      <c r="AF12" s="58"/>
      <c r="AG12" s="58"/>
      <c r="AH12" s="58"/>
      <c r="AI12" s="59"/>
      <c r="AJ12" s="59"/>
      <c r="AK12" s="59"/>
      <c r="AL12" s="58"/>
      <c r="AM12" s="58"/>
      <c r="AN12" s="58"/>
      <c r="AO12" s="58"/>
      <c r="AP12" s="58"/>
      <c r="AQ12" s="58"/>
      <c r="AR12" s="58"/>
      <c r="AS12" s="58"/>
      <c r="AT12" s="58"/>
      <c r="AU12" s="58"/>
      <c r="AV12" s="60"/>
      <c r="AW12" s="117"/>
      <c r="AY12" s="118"/>
      <c r="AZ12" s="119"/>
      <c r="BA12" s="116"/>
      <c r="BB12" s="116"/>
    </row>
    <row r="13" spans="1:54" ht="22.5" customHeight="1">
      <c r="A13" s="47"/>
      <c r="B13" s="162" t="s">
        <v>8</v>
      </c>
      <c r="C13" s="163"/>
      <c r="D13" s="163"/>
      <c r="E13" s="163"/>
      <c r="F13" s="163"/>
      <c r="G13" s="163"/>
      <c r="H13" s="164"/>
      <c r="I13" s="164"/>
      <c r="J13" s="164"/>
      <c r="K13" s="164"/>
      <c r="L13" s="164"/>
      <c r="M13" s="164"/>
      <c r="N13" s="164"/>
      <c r="O13" s="164"/>
      <c r="P13" s="164"/>
      <c r="Q13" s="164"/>
      <c r="R13" s="164"/>
      <c r="S13" s="164"/>
      <c r="T13" s="164"/>
      <c r="U13" s="164"/>
      <c r="V13" s="164"/>
      <c r="W13" s="164"/>
      <c r="X13" s="164"/>
      <c r="Y13" s="164"/>
      <c r="Z13" s="164"/>
      <c r="AA13" s="164"/>
      <c r="AB13" s="164"/>
      <c r="AC13" s="164"/>
      <c r="AD13" s="165"/>
      <c r="AE13" s="47"/>
      <c r="AF13" s="162" t="s">
        <v>191</v>
      </c>
      <c r="AG13" s="163"/>
      <c r="AH13" s="166"/>
      <c r="AI13" s="166"/>
      <c r="AJ13" s="166"/>
      <c r="AK13" s="166"/>
      <c r="AL13" s="167"/>
      <c r="AM13" s="61"/>
      <c r="AN13" s="62" t="s">
        <v>10</v>
      </c>
      <c r="AO13" s="166"/>
      <c r="AP13" s="166"/>
      <c r="AQ13" s="166"/>
      <c r="AR13" s="166"/>
      <c r="AS13" s="166"/>
      <c r="AT13" s="166"/>
      <c r="AU13" s="167"/>
      <c r="AV13" s="47"/>
    </row>
    <row r="14" spans="1:54" s="57" customFormat="1" ht="3" customHeight="1">
      <c r="A14" s="47"/>
      <c r="B14" s="47"/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47"/>
      <c r="Z14" s="47"/>
      <c r="AA14" s="47"/>
      <c r="AB14" s="47"/>
      <c r="AC14" s="47"/>
      <c r="AD14" s="47"/>
      <c r="AE14" s="47"/>
      <c r="AF14" s="47"/>
      <c r="AG14" s="47"/>
      <c r="AH14" s="47"/>
      <c r="AI14" s="54"/>
      <c r="AJ14" s="54"/>
      <c r="AK14" s="54"/>
      <c r="AL14" s="47"/>
      <c r="AM14" s="47"/>
      <c r="AN14" s="47"/>
      <c r="AO14" s="47"/>
      <c r="AP14" s="47"/>
      <c r="AQ14" s="47"/>
      <c r="AR14" s="47"/>
      <c r="AS14" s="47"/>
      <c r="AT14" s="47"/>
      <c r="AU14" s="47"/>
      <c r="AV14" s="47"/>
      <c r="AX14" s="116"/>
      <c r="AY14" s="116"/>
      <c r="AZ14" s="116"/>
      <c r="BA14" s="116"/>
      <c r="BB14" s="116"/>
    </row>
    <row r="15" spans="1:54" ht="22.5" customHeight="1">
      <c r="A15" s="47"/>
      <c r="B15" s="162" t="s">
        <v>1</v>
      </c>
      <c r="C15" s="163"/>
      <c r="D15" s="163"/>
      <c r="E15" s="163"/>
      <c r="F15" s="163"/>
      <c r="G15" s="163"/>
      <c r="H15" s="163"/>
      <c r="I15" s="163"/>
      <c r="J15" s="163"/>
      <c r="K15" s="163"/>
      <c r="L15" s="163"/>
      <c r="M15" s="163"/>
      <c r="N15" s="163"/>
      <c r="O15" s="164"/>
      <c r="P15" s="164"/>
      <c r="Q15" s="164"/>
      <c r="R15" s="164"/>
      <c r="S15" s="164"/>
      <c r="T15" s="164"/>
      <c r="U15" s="164"/>
      <c r="V15" s="164"/>
      <c r="W15" s="164"/>
      <c r="X15" s="164"/>
      <c r="Y15" s="164"/>
      <c r="Z15" s="164"/>
      <c r="AA15" s="164"/>
      <c r="AB15" s="164"/>
      <c r="AC15" s="164"/>
      <c r="AD15" s="165"/>
      <c r="AE15" s="63"/>
      <c r="AF15" s="63"/>
      <c r="AG15" s="63"/>
      <c r="AH15" s="63"/>
      <c r="AI15" s="63"/>
      <c r="AJ15" s="47"/>
      <c r="AK15" s="63"/>
      <c r="AL15" s="47"/>
      <c r="AM15" s="61"/>
      <c r="AN15" s="47"/>
      <c r="AO15" s="47"/>
      <c r="AP15" s="47"/>
      <c r="AQ15" s="47"/>
      <c r="AR15" s="47"/>
      <c r="AS15" s="47"/>
      <c r="AT15" s="47"/>
      <c r="AU15" s="47"/>
      <c r="AV15" s="47"/>
      <c r="AW15" s="27"/>
    </row>
    <row r="16" spans="1:54" s="57" customFormat="1" ht="3" customHeight="1">
      <c r="A16" s="47"/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47"/>
      <c r="AD16" s="47"/>
      <c r="AE16" s="47"/>
      <c r="AF16" s="47"/>
      <c r="AG16" s="47"/>
      <c r="AH16" s="47"/>
      <c r="AI16" s="54"/>
      <c r="AJ16" s="54"/>
      <c r="AK16" s="54"/>
      <c r="AL16" s="47"/>
      <c r="AM16" s="47"/>
      <c r="AN16" s="47"/>
      <c r="AO16" s="47"/>
      <c r="AP16" s="47"/>
      <c r="AQ16" s="47"/>
      <c r="AR16" s="47"/>
      <c r="AS16" s="47"/>
      <c r="AT16" s="47"/>
      <c r="AU16" s="47"/>
      <c r="AV16" s="47"/>
      <c r="AX16" s="116"/>
      <c r="AY16" s="116"/>
      <c r="AZ16" s="116"/>
      <c r="BA16" s="116"/>
      <c r="BB16" s="116"/>
    </row>
    <row r="17" spans="1:58" s="27" customFormat="1" ht="22.5" customHeight="1">
      <c r="A17" s="64"/>
      <c r="B17" s="162" t="s">
        <v>9</v>
      </c>
      <c r="C17" s="163"/>
      <c r="D17" s="163"/>
      <c r="E17" s="163"/>
      <c r="F17" s="163"/>
      <c r="G17" s="163"/>
      <c r="H17" s="164"/>
      <c r="I17" s="164"/>
      <c r="J17" s="164"/>
      <c r="K17" s="164"/>
      <c r="L17" s="164"/>
      <c r="M17" s="164"/>
      <c r="N17" s="164"/>
      <c r="O17" s="164"/>
      <c r="P17" s="164"/>
      <c r="Q17" s="164"/>
      <c r="R17" s="164"/>
      <c r="S17" s="164"/>
      <c r="T17" s="164"/>
      <c r="U17" s="164"/>
      <c r="V17" s="164"/>
      <c r="W17" s="164"/>
      <c r="X17" s="164"/>
      <c r="Y17" s="164"/>
      <c r="Z17" s="164"/>
      <c r="AA17" s="164"/>
      <c r="AB17" s="165"/>
      <c r="AC17" s="65"/>
      <c r="AD17" s="162" t="s">
        <v>178</v>
      </c>
      <c r="AE17" s="163"/>
      <c r="AF17" s="163"/>
      <c r="AG17" s="163"/>
      <c r="AH17" s="163"/>
      <c r="AI17" s="163"/>
      <c r="AJ17" s="178"/>
      <c r="AK17" s="178"/>
      <c r="AL17" s="178"/>
      <c r="AM17" s="178"/>
      <c r="AN17" s="179"/>
      <c r="AO17" s="47"/>
      <c r="AP17" s="180" t="s">
        <v>0</v>
      </c>
      <c r="AQ17" s="181"/>
      <c r="AR17" s="164"/>
      <c r="AS17" s="164"/>
      <c r="AT17" s="164"/>
      <c r="AU17" s="165"/>
      <c r="AV17" s="64"/>
      <c r="AX17" s="28"/>
      <c r="AY17" s="28"/>
      <c r="AZ17" s="28"/>
      <c r="BA17" s="28"/>
      <c r="BB17" s="28"/>
    </row>
    <row r="18" spans="1:58" s="57" customFormat="1" ht="3" customHeight="1">
      <c r="A18" s="47"/>
      <c r="B18" s="47"/>
      <c r="C18" s="47"/>
      <c r="D18" s="47"/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  <c r="Z18" s="47"/>
      <c r="AA18" s="47"/>
      <c r="AB18" s="47"/>
      <c r="AC18" s="47"/>
      <c r="AD18" s="47"/>
      <c r="AE18" s="47"/>
      <c r="AF18" s="47"/>
      <c r="AG18" s="47"/>
      <c r="AH18" s="47"/>
      <c r="AI18" s="54"/>
      <c r="AJ18" s="54"/>
      <c r="AK18" s="54"/>
      <c r="AL18" s="47"/>
      <c r="AM18" s="47"/>
      <c r="AN18" s="47"/>
      <c r="AO18" s="47"/>
      <c r="AP18" s="47"/>
      <c r="AQ18" s="47"/>
      <c r="AR18" s="47"/>
      <c r="AS18" s="47"/>
      <c r="AT18" s="47"/>
      <c r="AU18" s="47"/>
      <c r="AV18" s="47"/>
      <c r="AX18" s="116"/>
      <c r="AY18" s="116"/>
      <c r="AZ18" s="116"/>
      <c r="BA18" s="116"/>
      <c r="BB18" s="116"/>
    </row>
    <row r="19" spans="1:58" s="27" customFormat="1" ht="22.5" customHeight="1">
      <c r="A19" s="64"/>
      <c r="B19" s="162" t="s">
        <v>197</v>
      </c>
      <c r="C19" s="163"/>
      <c r="D19" s="163"/>
      <c r="E19" s="163"/>
      <c r="F19" s="163"/>
      <c r="G19" s="163"/>
      <c r="H19" s="163"/>
      <c r="I19" s="163"/>
      <c r="J19" s="163"/>
      <c r="K19" s="164"/>
      <c r="L19" s="164"/>
      <c r="M19" s="164"/>
      <c r="N19" s="164"/>
      <c r="O19" s="164"/>
      <c r="P19" s="164"/>
      <c r="Q19" s="164"/>
      <c r="R19" s="164"/>
      <c r="S19" s="164"/>
      <c r="T19" s="164"/>
      <c r="U19" s="164"/>
      <c r="V19" s="164"/>
      <c r="W19" s="164"/>
      <c r="X19" s="164"/>
      <c r="Y19" s="164"/>
      <c r="Z19" s="164"/>
      <c r="AA19" s="164"/>
      <c r="AB19" s="165"/>
      <c r="AC19" s="65"/>
      <c r="AD19" s="64"/>
      <c r="AE19" s="47"/>
      <c r="AF19" s="47"/>
      <c r="AG19" s="47"/>
      <c r="AH19" s="47"/>
      <c r="AI19" s="47"/>
      <c r="AJ19" s="47"/>
      <c r="AK19" s="47"/>
      <c r="AL19" s="47"/>
      <c r="AM19" s="47"/>
      <c r="AN19" s="47"/>
      <c r="AO19" s="47"/>
      <c r="AP19" s="47"/>
      <c r="AQ19" s="47"/>
      <c r="AR19" s="47"/>
      <c r="AS19" s="47"/>
      <c r="AT19" s="47"/>
      <c r="AU19" s="47"/>
      <c r="AV19" s="47"/>
      <c r="AX19" s="7"/>
      <c r="AY19" s="7"/>
      <c r="AZ19" s="7"/>
      <c r="BA19" s="28"/>
      <c r="BB19" s="28"/>
    </row>
    <row r="20" spans="1:58" s="57" customFormat="1" ht="3" customHeight="1">
      <c r="A20" s="47"/>
      <c r="B20" s="47"/>
      <c r="C20" s="47"/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  <c r="Z20" s="47"/>
      <c r="AA20" s="47"/>
      <c r="AB20" s="47"/>
      <c r="AC20" s="47"/>
      <c r="AD20" s="47"/>
      <c r="AE20" s="47"/>
      <c r="AF20" s="47"/>
      <c r="AG20" s="47"/>
      <c r="AH20" s="47"/>
      <c r="AI20" s="54"/>
      <c r="AJ20" s="54"/>
      <c r="AK20" s="54"/>
      <c r="AL20" s="47"/>
      <c r="AM20" s="47"/>
      <c r="AN20" s="47"/>
      <c r="AO20" s="47"/>
      <c r="AP20" s="47"/>
      <c r="AQ20" s="47"/>
      <c r="AR20" s="47"/>
      <c r="AS20" s="47"/>
      <c r="AT20" s="47"/>
      <c r="AU20" s="47"/>
      <c r="AV20" s="47"/>
      <c r="AX20" s="116"/>
      <c r="AY20" s="116"/>
      <c r="AZ20" s="116"/>
      <c r="BA20" s="116"/>
      <c r="BB20" s="116"/>
    </row>
    <row r="21" spans="1:58" ht="22.5" customHeight="1">
      <c r="A21" s="47"/>
      <c r="B21" s="66" t="s">
        <v>3</v>
      </c>
      <c r="C21" s="66"/>
      <c r="D21" s="66"/>
      <c r="E21" s="66"/>
      <c r="F21" s="66"/>
      <c r="G21" s="67"/>
      <c r="H21" s="162" t="s">
        <v>4</v>
      </c>
      <c r="I21" s="163"/>
      <c r="J21" s="163"/>
      <c r="K21" s="166"/>
      <c r="L21" s="166"/>
      <c r="M21" s="166"/>
      <c r="N21" s="166"/>
      <c r="O21" s="166"/>
      <c r="P21" s="166"/>
      <c r="Q21" s="166"/>
      <c r="R21" s="166"/>
      <c r="S21" s="166"/>
      <c r="T21" s="166"/>
      <c r="U21" s="166"/>
      <c r="V21" s="166"/>
      <c r="W21" s="166"/>
      <c r="X21" s="166"/>
      <c r="Y21" s="166"/>
      <c r="Z21" s="166"/>
      <c r="AA21" s="166"/>
      <c r="AB21" s="167"/>
      <c r="AC21" s="47"/>
      <c r="AD21" s="168" t="s">
        <v>5</v>
      </c>
      <c r="AE21" s="169"/>
      <c r="AF21" s="169"/>
      <c r="AG21" s="169"/>
      <c r="AH21" s="166"/>
      <c r="AI21" s="166"/>
      <c r="AJ21" s="166"/>
      <c r="AK21" s="166"/>
      <c r="AL21" s="166"/>
      <c r="AM21" s="166"/>
      <c r="AN21" s="167"/>
      <c r="AO21" s="47"/>
      <c r="AP21" s="47"/>
      <c r="AQ21" s="47"/>
      <c r="AR21" s="47"/>
      <c r="AS21" s="47"/>
      <c r="AT21" s="47"/>
      <c r="AU21" s="47"/>
      <c r="AV21" s="47"/>
    </row>
    <row r="22" spans="1:58" s="57" customFormat="1" ht="3" customHeight="1">
      <c r="A22" s="47"/>
      <c r="B22" s="67"/>
      <c r="C22" s="47"/>
      <c r="D22" s="47"/>
      <c r="E22" s="47"/>
      <c r="F22" s="47"/>
      <c r="G22" s="68"/>
      <c r="H22" s="68"/>
      <c r="I22" s="68"/>
      <c r="J22" s="68"/>
      <c r="K22" s="68"/>
      <c r="L22" s="68"/>
      <c r="M22" s="68"/>
      <c r="N22" s="68"/>
      <c r="O22" s="68"/>
      <c r="P22" s="68"/>
      <c r="Q22" s="68"/>
      <c r="R22" s="68"/>
      <c r="S22" s="68"/>
      <c r="T22" s="68"/>
      <c r="U22" s="68"/>
      <c r="V22" s="68"/>
      <c r="W22" s="68"/>
      <c r="X22" s="68"/>
      <c r="Y22" s="68"/>
      <c r="Z22" s="68"/>
      <c r="AA22" s="68"/>
      <c r="AB22" s="68"/>
      <c r="AC22" s="68"/>
      <c r="AD22" s="68"/>
      <c r="AE22" s="68"/>
      <c r="AF22" s="68"/>
      <c r="AG22" s="68"/>
      <c r="AH22" s="68"/>
      <c r="AI22" s="68"/>
      <c r="AJ22" s="68"/>
      <c r="AK22" s="68"/>
      <c r="AL22" s="68"/>
      <c r="AM22" s="68"/>
      <c r="AN22" s="68"/>
      <c r="AO22" s="68"/>
      <c r="AP22" s="68"/>
      <c r="AQ22" s="68"/>
      <c r="AR22" s="68"/>
      <c r="AS22" s="47"/>
      <c r="AT22" s="47"/>
      <c r="AU22" s="47"/>
      <c r="AV22" s="47"/>
      <c r="AX22" s="116"/>
      <c r="AY22" s="116"/>
      <c r="AZ22" s="116"/>
      <c r="BA22" s="116"/>
      <c r="BB22" s="116"/>
    </row>
    <row r="23" spans="1:58" ht="22.5" customHeight="1">
      <c r="A23" s="47"/>
      <c r="B23" s="162" t="s">
        <v>88</v>
      </c>
      <c r="C23" s="163"/>
      <c r="D23" s="163"/>
      <c r="E23" s="163"/>
      <c r="F23" s="163"/>
      <c r="G23" s="163"/>
      <c r="H23" s="163"/>
      <c r="I23" s="163"/>
      <c r="J23" s="163"/>
      <c r="K23" s="164"/>
      <c r="L23" s="164"/>
      <c r="M23" s="164"/>
      <c r="N23" s="164"/>
      <c r="O23" s="164"/>
      <c r="P23" s="164"/>
      <c r="Q23" s="164"/>
      <c r="R23" s="164"/>
      <c r="S23" s="164"/>
      <c r="T23" s="164"/>
      <c r="U23" s="164"/>
      <c r="V23" s="164"/>
      <c r="W23" s="164"/>
      <c r="X23" s="164"/>
      <c r="Y23" s="164"/>
      <c r="Z23" s="164"/>
      <c r="AA23" s="164"/>
      <c r="AB23" s="164"/>
      <c r="AC23" s="164"/>
      <c r="AD23" s="164"/>
      <c r="AE23" s="164"/>
      <c r="AF23" s="164"/>
      <c r="AG23" s="164"/>
      <c r="AH23" s="164"/>
      <c r="AI23" s="164"/>
      <c r="AJ23" s="164"/>
      <c r="AK23" s="164"/>
      <c r="AL23" s="164"/>
      <c r="AM23" s="164"/>
      <c r="AN23" s="165"/>
      <c r="AO23" s="47"/>
      <c r="AP23" s="47"/>
      <c r="AQ23" s="47"/>
      <c r="AR23" s="47"/>
      <c r="AS23" s="47"/>
      <c r="AT23" s="47"/>
      <c r="AU23" s="47"/>
      <c r="AV23" s="47"/>
    </row>
    <row r="24" spans="1:58" s="57" customFormat="1" ht="3" customHeight="1">
      <c r="A24" s="47"/>
      <c r="B24" s="69"/>
      <c r="C24" s="69"/>
      <c r="D24" s="69"/>
      <c r="E24" s="69"/>
      <c r="F24" s="70"/>
      <c r="G24" s="70"/>
      <c r="H24" s="69"/>
      <c r="I24" s="69"/>
      <c r="J24" s="69"/>
      <c r="K24" s="70"/>
      <c r="L24" s="69"/>
      <c r="M24" s="69"/>
      <c r="N24" s="69"/>
      <c r="O24" s="70"/>
      <c r="P24" s="69"/>
      <c r="Q24" s="69"/>
      <c r="R24" s="70"/>
      <c r="S24" s="69"/>
      <c r="T24" s="69"/>
      <c r="U24" s="69"/>
      <c r="V24" s="70"/>
      <c r="W24" s="69"/>
      <c r="X24" s="69"/>
      <c r="Y24" s="69"/>
      <c r="Z24" s="70"/>
      <c r="AA24" s="69"/>
      <c r="AB24" s="69"/>
      <c r="AC24" s="69"/>
      <c r="AD24" s="70"/>
      <c r="AE24" s="69"/>
      <c r="AF24" s="69"/>
      <c r="AG24" s="69"/>
      <c r="AH24" s="69"/>
      <c r="AI24" s="69"/>
      <c r="AJ24" s="70"/>
      <c r="AK24" s="69"/>
      <c r="AL24" s="69"/>
      <c r="AM24" s="69"/>
      <c r="AN24" s="70"/>
      <c r="AO24" s="69"/>
      <c r="AP24" s="69"/>
      <c r="AQ24" s="69"/>
      <c r="AR24" s="47"/>
      <c r="AS24" s="47"/>
      <c r="AT24" s="47"/>
      <c r="AU24" s="47"/>
      <c r="AV24" s="47"/>
      <c r="AX24" s="116"/>
      <c r="AY24" s="116"/>
      <c r="AZ24" s="116"/>
      <c r="BA24" s="116"/>
      <c r="BB24" s="116"/>
    </row>
    <row r="25" spans="1:58" ht="22.5" customHeight="1">
      <c r="A25" s="47"/>
      <c r="B25" s="162" t="s">
        <v>89</v>
      </c>
      <c r="C25" s="163"/>
      <c r="D25" s="163"/>
      <c r="E25" s="163"/>
      <c r="F25" s="163"/>
      <c r="G25" s="163"/>
      <c r="H25" s="163"/>
      <c r="I25" s="163"/>
      <c r="J25" s="163"/>
      <c r="K25" s="164"/>
      <c r="L25" s="164"/>
      <c r="M25" s="164"/>
      <c r="N25" s="164"/>
      <c r="O25" s="164"/>
      <c r="P25" s="164"/>
      <c r="Q25" s="164"/>
      <c r="R25" s="164"/>
      <c r="S25" s="164"/>
      <c r="T25" s="164"/>
      <c r="U25" s="164"/>
      <c r="V25" s="164"/>
      <c r="W25" s="164"/>
      <c r="X25" s="164"/>
      <c r="Y25" s="164"/>
      <c r="Z25" s="164"/>
      <c r="AA25" s="164"/>
      <c r="AB25" s="164"/>
      <c r="AC25" s="164"/>
      <c r="AD25" s="164"/>
      <c r="AE25" s="164"/>
      <c r="AF25" s="164"/>
      <c r="AG25" s="164"/>
      <c r="AH25" s="164"/>
      <c r="AI25" s="164"/>
      <c r="AJ25" s="164"/>
      <c r="AK25" s="164"/>
      <c r="AL25" s="164"/>
      <c r="AM25" s="164"/>
      <c r="AN25" s="165"/>
      <c r="AO25" s="47"/>
      <c r="AP25" s="47"/>
      <c r="AQ25" s="47"/>
      <c r="AR25" s="47"/>
      <c r="AS25" s="47"/>
      <c r="AT25" s="47"/>
      <c r="AU25" s="47"/>
      <c r="AV25" s="47"/>
    </row>
    <row r="26" spans="1:58" s="57" customFormat="1" ht="11.25">
      <c r="A26" s="47"/>
      <c r="B26" s="67"/>
      <c r="C26" s="47"/>
      <c r="D26" s="172"/>
      <c r="E26" s="172"/>
      <c r="F26" s="172"/>
      <c r="G26" s="172"/>
      <c r="H26" s="172"/>
      <c r="I26" s="172"/>
      <c r="J26" s="172"/>
      <c r="K26" s="172"/>
      <c r="L26" s="172"/>
      <c r="M26" s="172"/>
      <c r="N26" s="172"/>
      <c r="O26" s="172"/>
      <c r="P26" s="172"/>
      <c r="Q26" s="172"/>
      <c r="R26" s="172"/>
      <c r="S26" s="172"/>
      <c r="T26" s="172"/>
      <c r="U26" s="172"/>
      <c r="V26" s="172"/>
      <c r="W26" s="172"/>
      <c r="X26" s="172"/>
      <c r="Y26" s="172"/>
      <c r="Z26" s="172"/>
      <c r="AA26" s="172"/>
      <c r="AB26" s="172"/>
      <c r="AC26" s="172"/>
      <c r="AD26" s="172"/>
      <c r="AE26" s="172"/>
      <c r="AF26" s="172"/>
      <c r="AG26" s="172"/>
      <c r="AH26" s="172"/>
      <c r="AI26" s="172"/>
      <c r="AJ26" s="172"/>
      <c r="AK26" s="172"/>
      <c r="AL26" s="172"/>
      <c r="AM26" s="172"/>
      <c r="AN26" s="172"/>
      <c r="AO26" s="172"/>
      <c r="AP26" s="172"/>
      <c r="AQ26" s="172"/>
      <c r="AR26" s="172"/>
      <c r="AS26" s="172"/>
      <c r="AT26" s="172"/>
      <c r="AU26" s="172"/>
      <c r="AV26" s="47"/>
      <c r="AX26" s="116"/>
      <c r="AY26" s="116"/>
      <c r="AZ26" s="116"/>
      <c r="BA26" s="116"/>
      <c r="BB26" s="116"/>
    </row>
    <row r="27" spans="1:58" ht="3" customHeight="1">
      <c r="A27" s="192"/>
      <c r="B27" s="192"/>
      <c r="C27" s="192"/>
      <c r="D27" s="192"/>
      <c r="E27" s="192"/>
      <c r="F27" s="192"/>
      <c r="G27" s="192"/>
      <c r="H27" s="192"/>
      <c r="I27" s="192"/>
      <c r="J27" s="192"/>
      <c r="K27" s="192"/>
      <c r="L27" s="192"/>
      <c r="M27" s="192"/>
      <c r="N27" s="192"/>
      <c r="O27" s="192"/>
      <c r="P27" s="192"/>
      <c r="Q27" s="192"/>
      <c r="R27" s="192"/>
      <c r="S27" s="192"/>
      <c r="T27" s="192"/>
      <c r="U27" s="192"/>
      <c r="V27" s="192"/>
      <c r="W27" s="192"/>
      <c r="X27" s="192"/>
      <c r="Y27" s="192"/>
      <c r="Z27" s="192"/>
      <c r="AA27" s="192"/>
      <c r="AB27" s="192"/>
      <c r="AC27" s="192"/>
      <c r="AD27" s="192"/>
      <c r="AE27" s="192"/>
      <c r="AF27" s="192"/>
      <c r="AG27" s="192"/>
      <c r="AH27" s="192"/>
      <c r="AI27" s="192"/>
      <c r="AJ27" s="192"/>
      <c r="AK27" s="192"/>
      <c r="AL27" s="192"/>
      <c r="AM27" s="192"/>
      <c r="AN27" s="192"/>
      <c r="AO27" s="192"/>
      <c r="AP27" s="192"/>
      <c r="AQ27" s="192"/>
      <c r="AR27" s="192"/>
      <c r="AS27" s="192"/>
      <c r="AT27" s="192"/>
      <c r="AU27" s="192"/>
      <c r="AV27" s="192"/>
    </row>
    <row r="28" spans="1:58" s="57" customFormat="1" ht="28.9" customHeight="1">
      <c r="A28" s="47"/>
      <c r="B28" s="171" t="s">
        <v>11</v>
      </c>
      <c r="C28" s="171"/>
      <c r="D28" s="171"/>
      <c r="E28" s="171"/>
      <c r="F28" s="171"/>
      <c r="G28" s="171"/>
      <c r="H28" s="171"/>
      <c r="I28" s="171"/>
      <c r="J28" s="171"/>
      <c r="K28" s="171"/>
      <c r="L28" s="171"/>
      <c r="M28" s="171"/>
      <c r="N28" s="171"/>
      <c r="O28" s="171"/>
      <c r="P28" s="171"/>
      <c r="Q28" s="171"/>
      <c r="R28" s="171"/>
      <c r="S28" s="171"/>
      <c r="T28" s="171"/>
      <c r="U28" s="171"/>
      <c r="V28" s="171"/>
      <c r="W28" s="171"/>
      <c r="X28" s="171"/>
      <c r="Y28" s="171"/>
      <c r="Z28" s="171"/>
      <c r="AA28" s="171"/>
      <c r="AB28" s="171"/>
      <c r="AC28" s="171"/>
      <c r="AD28" s="171"/>
      <c r="AE28" s="171"/>
      <c r="AF28" s="171"/>
      <c r="AG28" s="171"/>
      <c r="AH28" s="171"/>
      <c r="AI28" s="171"/>
      <c r="AJ28" s="171"/>
      <c r="AK28" s="171"/>
      <c r="AL28" s="171"/>
      <c r="AM28" s="171"/>
      <c r="AN28" s="171"/>
      <c r="AO28" s="171"/>
      <c r="AP28" s="171"/>
      <c r="AQ28" s="171"/>
      <c r="AR28" s="171"/>
      <c r="AS28" s="171"/>
      <c r="AT28" s="171"/>
      <c r="AU28" s="171"/>
      <c r="AV28" s="47"/>
      <c r="AX28" s="116"/>
      <c r="AY28" s="116"/>
      <c r="AZ28" s="116"/>
      <c r="BA28" s="116"/>
      <c r="BB28" s="116"/>
    </row>
    <row r="29" spans="1:58" s="57" customFormat="1" ht="3" customHeight="1">
      <c r="A29" s="47"/>
      <c r="B29" s="47"/>
      <c r="C29" s="47"/>
      <c r="D29" s="47"/>
      <c r="E29" s="47"/>
      <c r="F29" s="47"/>
      <c r="G29" s="47"/>
      <c r="H29" s="47"/>
      <c r="I29" s="47"/>
      <c r="J29" s="47"/>
      <c r="K29" s="47"/>
      <c r="L29" s="47"/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7"/>
      <c r="X29" s="47"/>
      <c r="Y29" s="47"/>
      <c r="Z29" s="47"/>
      <c r="AA29" s="47"/>
      <c r="AB29" s="47"/>
      <c r="AC29" s="47"/>
      <c r="AD29" s="47"/>
      <c r="AE29" s="47"/>
      <c r="AF29" s="47"/>
      <c r="AG29" s="47"/>
      <c r="AH29" s="47"/>
      <c r="AI29" s="54"/>
      <c r="AJ29" s="54"/>
      <c r="AK29" s="54"/>
      <c r="AL29" s="47"/>
      <c r="AM29" s="47"/>
      <c r="AN29" s="47"/>
      <c r="AO29" s="47"/>
      <c r="AP29" s="47"/>
      <c r="AQ29" s="47"/>
      <c r="AR29" s="47"/>
      <c r="AS29" s="47"/>
      <c r="AT29" s="47"/>
      <c r="AU29" s="47"/>
      <c r="AV29" s="47"/>
      <c r="AX29" s="116"/>
      <c r="AY29" s="116"/>
      <c r="AZ29" s="116"/>
      <c r="BA29" s="116"/>
      <c r="BB29" s="116"/>
    </row>
    <row r="30" spans="1:58" ht="17.25" customHeight="1">
      <c r="A30" s="47"/>
      <c r="B30" s="71" t="s">
        <v>12</v>
      </c>
      <c r="C30" s="47"/>
      <c r="D30" s="47"/>
      <c r="E30" s="47"/>
      <c r="F30" s="47"/>
      <c r="G30" s="47"/>
      <c r="H30" s="193"/>
      <c r="I30" s="194"/>
      <c r="J30" s="194"/>
      <c r="K30" s="194"/>
      <c r="L30" s="194"/>
      <c r="M30" s="194"/>
      <c r="N30" s="194"/>
      <c r="O30" s="194"/>
      <c r="P30" s="194"/>
      <c r="Q30" s="194"/>
      <c r="R30" s="194"/>
      <c r="S30" s="194"/>
      <c r="T30" s="194"/>
      <c r="U30" s="194"/>
      <c r="V30" s="194"/>
      <c r="W30" s="194"/>
      <c r="X30" s="194"/>
      <c r="Y30" s="194"/>
      <c r="Z30" s="194"/>
      <c r="AA30" s="194"/>
      <c r="AB30" s="194"/>
      <c r="AC30" s="194"/>
      <c r="AD30" s="194"/>
      <c r="AE30" s="194"/>
      <c r="AF30" s="194"/>
      <c r="AG30" s="194"/>
      <c r="AH30" s="194"/>
      <c r="AI30" s="194"/>
      <c r="AJ30" s="194"/>
      <c r="AK30" s="194"/>
      <c r="AL30" s="194"/>
      <c r="AM30" s="194"/>
      <c r="AN30" s="194"/>
      <c r="AO30" s="194"/>
      <c r="AP30" s="194"/>
      <c r="AQ30" s="194"/>
      <c r="AR30" s="194"/>
      <c r="AS30" s="194"/>
      <c r="AT30" s="194"/>
      <c r="AU30" s="195"/>
      <c r="AV30" s="47"/>
    </row>
    <row r="31" spans="1:58" s="57" customFormat="1" ht="3" customHeight="1">
      <c r="A31" s="172"/>
      <c r="B31" s="172"/>
      <c r="C31" s="172"/>
      <c r="D31" s="172"/>
      <c r="E31" s="172"/>
      <c r="F31" s="172"/>
      <c r="G31" s="172"/>
      <c r="H31" s="172"/>
      <c r="I31" s="172"/>
      <c r="J31" s="172"/>
      <c r="K31" s="172"/>
      <c r="L31" s="172"/>
      <c r="M31" s="172"/>
      <c r="N31" s="172"/>
      <c r="O31" s="172"/>
      <c r="P31" s="172"/>
      <c r="Q31" s="172"/>
      <c r="R31" s="172"/>
      <c r="S31" s="172"/>
      <c r="T31" s="172"/>
      <c r="U31" s="172"/>
      <c r="V31" s="172"/>
      <c r="W31" s="172"/>
      <c r="X31" s="172"/>
      <c r="Y31" s="172"/>
      <c r="Z31" s="172"/>
      <c r="AA31" s="172"/>
      <c r="AB31" s="172"/>
      <c r="AC31" s="172"/>
      <c r="AD31" s="172"/>
      <c r="AE31" s="172"/>
      <c r="AF31" s="172"/>
      <c r="AG31" s="172"/>
      <c r="AH31" s="172"/>
      <c r="AI31" s="172"/>
      <c r="AJ31" s="172"/>
      <c r="AK31" s="172"/>
      <c r="AL31" s="172"/>
      <c r="AM31" s="172"/>
      <c r="AN31" s="172"/>
      <c r="AO31" s="172"/>
      <c r="AP31" s="172"/>
      <c r="AQ31" s="172"/>
      <c r="AR31" s="172"/>
      <c r="AS31" s="172"/>
      <c r="AT31" s="172"/>
      <c r="AU31" s="172"/>
      <c r="AV31" s="172"/>
      <c r="AX31" s="116"/>
      <c r="AY31" s="116"/>
      <c r="AZ31" s="116"/>
      <c r="BA31" s="116"/>
      <c r="BB31" s="116"/>
    </row>
    <row r="32" spans="1:58" ht="17.25" customHeight="1">
      <c r="A32" s="72"/>
      <c r="B32" s="197" t="s">
        <v>13</v>
      </c>
      <c r="C32" s="197"/>
      <c r="D32" s="197"/>
      <c r="E32" s="197"/>
      <c r="F32" s="197"/>
      <c r="G32" s="198"/>
      <c r="H32" s="193"/>
      <c r="I32" s="194"/>
      <c r="J32" s="194"/>
      <c r="K32" s="194"/>
      <c r="L32" s="194"/>
      <c r="M32" s="194"/>
      <c r="N32" s="194"/>
      <c r="O32" s="194"/>
      <c r="P32" s="194"/>
      <c r="Q32" s="194"/>
      <c r="R32" s="194"/>
      <c r="S32" s="194"/>
      <c r="T32" s="194"/>
      <c r="U32" s="194"/>
      <c r="V32" s="194"/>
      <c r="W32" s="194"/>
      <c r="X32" s="194"/>
      <c r="Y32" s="194"/>
      <c r="Z32" s="194"/>
      <c r="AA32" s="194"/>
      <c r="AB32" s="194"/>
      <c r="AC32" s="194"/>
      <c r="AD32" s="194"/>
      <c r="AE32" s="194"/>
      <c r="AF32" s="194"/>
      <c r="AG32" s="194"/>
      <c r="AH32" s="194"/>
      <c r="AI32" s="194"/>
      <c r="AJ32" s="194"/>
      <c r="AK32" s="194"/>
      <c r="AL32" s="194"/>
      <c r="AM32" s="194"/>
      <c r="AN32" s="194"/>
      <c r="AO32" s="194"/>
      <c r="AP32" s="194"/>
      <c r="AQ32" s="194"/>
      <c r="AR32" s="194"/>
      <c r="AS32" s="194"/>
      <c r="AT32" s="194"/>
      <c r="AU32" s="195"/>
      <c r="AV32" s="47"/>
      <c r="BC32" s="23" t="s">
        <v>23</v>
      </c>
      <c r="BD32" s="23" t="s">
        <v>15</v>
      </c>
      <c r="BE32" s="23" t="s">
        <v>16</v>
      </c>
      <c r="BF32" s="23" t="s">
        <v>17</v>
      </c>
    </row>
    <row r="33" spans="1:62" s="57" customFormat="1" ht="3" customHeight="1">
      <c r="A33" s="196"/>
      <c r="B33" s="196"/>
      <c r="C33" s="196"/>
      <c r="D33" s="196"/>
      <c r="E33" s="196"/>
      <c r="F33" s="196"/>
      <c r="G33" s="196"/>
      <c r="H33" s="196"/>
      <c r="I33" s="196"/>
      <c r="J33" s="196"/>
      <c r="K33" s="196"/>
      <c r="L33" s="196"/>
      <c r="M33" s="196"/>
      <c r="N33" s="196"/>
      <c r="O33" s="196"/>
      <c r="P33" s="196"/>
      <c r="Q33" s="196"/>
      <c r="R33" s="196"/>
      <c r="S33" s="196"/>
      <c r="T33" s="196"/>
      <c r="U33" s="196"/>
      <c r="V33" s="196"/>
      <c r="W33" s="196"/>
      <c r="X33" s="196"/>
      <c r="Y33" s="196"/>
      <c r="Z33" s="196"/>
      <c r="AA33" s="196"/>
      <c r="AB33" s="196"/>
      <c r="AC33" s="196"/>
      <c r="AD33" s="196"/>
      <c r="AE33" s="196"/>
      <c r="AF33" s="196"/>
      <c r="AG33" s="196"/>
      <c r="AH33" s="196"/>
      <c r="AI33" s="196"/>
      <c r="AJ33" s="196"/>
      <c r="AK33" s="196"/>
      <c r="AL33" s="196"/>
      <c r="AM33" s="196"/>
      <c r="AN33" s="196"/>
      <c r="AO33" s="196"/>
      <c r="AP33" s="196"/>
      <c r="AQ33" s="196"/>
      <c r="AR33" s="196"/>
      <c r="AS33" s="196"/>
      <c r="AT33" s="196"/>
      <c r="AU33" s="196"/>
      <c r="AV33" s="196"/>
      <c r="AX33" s="116"/>
      <c r="AY33" s="116"/>
      <c r="AZ33" s="116"/>
      <c r="BA33" s="116"/>
      <c r="BB33" s="116"/>
    </row>
    <row r="34" spans="1:62" ht="17.25" customHeight="1">
      <c r="A34" s="47"/>
      <c r="B34" s="71" t="s">
        <v>14</v>
      </c>
      <c r="C34" s="67"/>
      <c r="D34" s="67"/>
      <c r="E34" s="67"/>
      <c r="F34" s="67"/>
      <c r="G34" s="67"/>
      <c r="H34" s="193"/>
      <c r="I34" s="194"/>
      <c r="J34" s="194"/>
      <c r="K34" s="194"/>
      <c r="L34" s="194"/>
      <c r="M34" s="194"/>
      <c r="N34" s="194"/>
      <c r="O34" s="194"/>
      <c r="P34" s="194"/>
      <c r="Q34" s="194"/>
      <c r="R34" s="194"/>
      <c r="S34" s="194"/>
      <c r="T34" s="194"/>
      <c r="U34" s="194"/>
      <c r="V34" s="194"/>
      <c r="W34" s="194"/>
      <c r="X34" s="194"/>
      <c r="Y34" s="194"/>
      <c r="Z34" s="194"/>
      <c r="AA34" s="194"/>
      <c r="AB34" s="194"/>
      <c r="AC34" s="194"/>
      <c r="AD34" s="194"/>
      <c r="AE34" s="194"/>
      <c r="AF34" s="194"/>
      <c r="AG34" s="194"/>
      <c r="AH34" s="194"/>
      <c r="AI34" s="194"/>
      <c r="AJ34" s="194"/>
      <c r="AK34" s="194"/>
      <c r="AL34" s="194"/>
      <c r="AM34" s="194"/>
      <c r="AN34" s="194"/>
      <c r="AO34" s="194"/>
      <c r="AP34" s="194"/>
      <c r="AQ34" s="194"/>
      <c r="AR34" s="194"/>
      <c r="AS34" s="194"/>
      <c r="AT34" s="194"/>
      <c r="AU34" s="195"/>
      <c r="AV34" s="47"/>
      <c r="AY34" s="20" t="s">
        <v>20</v>
      </c>
      <c r="AZ34" s="20" t="s">
        <v>21</v>
      </c>
      <c r="BA34" s="20" t="s">
        <v>22</v>
      </c>
      <c r="BB34" s="7" t="s">
        <v>19</v>
      </c>
      <c r="BC34" s="22">
        <v>0.2</v>
      </c>
      <c r="BD34" s="22">
        <v>0.2</v>
      </c>
      <c r="BE34" s="22">
        <v>0.3</v>
      </c>
      <c r="BF34" s="22">
        <v>0.1</v>
      </c>
      <c r="BG34" s="21" t="s">
        <v>26</v>
      </c>
      <c r="BH34" s="21" t="s">
        <v>25</v>
      </c>
      <c r="BI34" s="21" t="s">
        <v>24</v>
      </c>
      <c r="BJ34" s="21" t="s">
        <v>27</v>
      </c>
    </row>
    <row r="35" spans="1:62" s="57" customFormat="1" ht="3" customHeight="1">
      <c r="A35" s="172"/>
      <c r="B35" s="172"/>
      <c r="C35" s="172"/>
      <c r="D35" s="172"/>
      <c r="E35" s="172"/>
      <c r="F35" s="172"/>
      <c r="G35" s="172"/>
      <c r="H35" s="172"/>
      <c r="I35" s="172"/>
      <c r="J35" s="172"/>
      <c r="K35" s="172"/>
      <c r="L35" s="172"/>
      <c r="M35" s="172"/>
      <c r="N35" s="172"/>
      <c r="O35" s="172"/>
      <c r="P35" s="172"/>
      <c r="Q35" s="172"/>
      <c r="R35" s="172"/>
      <c r="S35" s="172"/>
      <c r="T35" s="172"/>
      <c r="U35" s="172"/>
      <c r="V35" s="172"/>
      <c r="W35" s="172"/>
      <c r="X35" s="172"/>
      <c r="Y35" s="172"/>
      <c r="Z35" s="172"/>
      <c r="AA35" s="172"/>
      <c r="AB35" s="172"/>
      <c r="AC35" s="172"/>
      <c r="AD35" s="172"/>
      <c r="AE35" s="172"/>
      <c r="AF35" s="172"/>
      <c r="AG35" s="172"/>
      <c r="AH35" s="172"/>
      <c r="AI35" s="172"/>
      <c r="AJ35" s="172"/>
      <c r="AK35" s="172"/>
      <c r="AL35" s="172"/>
      <c r="AM35" s="172"/>
      <c r="AN35" s="172"/>
      <c r="AO35" s="172"/>
      <c r="AP35" s="172"/>
      <c r="AQ35" s="172"/>
      <c r="AR35" s="172"/>
      <c r="AS35" s="172"/>
      <c r="AT35" s="172"/>
      <c r="AU35" s="172"/>
      <c r="AV35" s="172"/>
      <c r="AX35" s="116"/>
      <c r="AY35" s="120"/>
      <c r="AZ35" s="120"/>
      <c r="BA35" s="120"/>
      <c r="BB35" s="116"/>
      <c r="BC35" s="121"/>
      <c r="BD35" s="121"/>
      <c r="BE35" s="121"/>
      <c r="BF35" s="121"/>
      <c r="BG35" s="121"/>
      <c r="BH35" s="121"/>
      <c r="BI35" s="121"/>
      <c r="BJ35" s="121"/>
    </row>
    <row r="36" spans="1:62" s="57" customFormat="1" ht="16.5" customHeight="1">
      <c r="A36" s="49"/>
      <c r="B36" s="49"/>
      <c r="C36" s="49"/>
      <c r="D36" s="49"/>
      <c r="E36" s="49"/>
      <c r="F36" s="49"/>
      <c r="G36" s="49"/>
      <c r="H36" s="49"/>
      <c r="I36" s="49"/>
      <c r="J36" s="49"/>
      <c r="K36" s="49"/>
      <c r="L36" s="49"/>
      <c r="M36" s="49"/>
      <c r="N36" s="49"/>
      <c r="O36" s="49"/>
      <c r="P36" s="49"/>
      <c r="Q36" s="49"/>
      <c r="R36" s="49"/>
      <c r="S36" s="49"/>
      <c r="T36" s="49"/>
      <c r="U36" s="49"/>
      <c r="V36" s="49"/>
      <c r="W36" s="49"/>
      <c r="X36" s="49"/>
      <c r="Y36" s="49"/>
      <c r="Z36" s="49"/>
      <c r="AA36" s="49"/>
      <c r="AB36" s="49"/>
      <c r="AC36" s="49"/>
      <c r="AD36" s="49"/>
      <c r="AE36" s="49"/>
      <c r="AF36" s="49"/>
      <c r="AG36" s="49"/>
      <c r="AH36" s="49"/>
      <c r="AI36" s="49"/>
      <c r="AJ36" s="49"/>
      <c r="AK36" s="49"/>
      <c r="AL36" s="49"/>
      <c r="AM36" s="49"/>
      <c r="AN36" s="49"/>
      <c r="AO36" s="49"/>
      <c r="AP36" s="49"/>
      <c r="AQ36" s="49"/>
      <c r="AR36" s="49"/>
      <c r="AS36" s="49"/>
      <c r="AT36" s="49"/>
      <c r="AU36" s="49"/>
      <c r="AV36" s="49"/>
      <c r="AX36" s="116"/>
      <c r="AY36" s="120"/>
      <c r="AZ36" s="120"/>
      <c r="BA36" s="120"/>
      <c r="BB36" s="116"/>
      <c r="BC36" s="121"/>
      <c r="BD36" s="121"/>
      <c r="BE36" s="121"/>
      <c r="BF36" s="121"/>
      <c r="BG36" s="121"/>
      <c r="BH36" s="121"/>
      <c r="BI36" s="121"/>
      <c r="BJ36" s="121"/>
    </row>
    <row r="37" spans="1:62" ht="16.5" customHeight="1">
      <c r="A37" s="49"/>
      <c r="B37" s="199" t="s">
        <v>30</v>
      </c>
      <c r="C37" s="199"/>
      <c r="D37" s="199"/>
      <c r="E37" s="199"/>
      <c r="F37" s="199"/>
      <c r="G37" s="199"/>
      <c r="H37" s="199"/>
      <c r="I37" s="199"/>
      <c r="J37" s="199"/>
      <c r="K37" s="199"/>
      <c r="L37" s="199"/>
      <c r="M37" s="199"/>
      <c r="N37" s="199"/>
      <c r="O37" s="199"/>
      <c r="P37" s="200"/>
      <c r="Q37" s="201"/>
      <c r="R37" s="201"/>
      <c r="S37" s="201"/>
      <c r="T37" s="201"/>
      <c r="U37" s="201"/>
      <c r="V37" s="201"/>
      <c r="W37" s="201"/>
      <c r="X37" s="201"/>
      <c r="Y37" s="201"/>
      <c r="Z37" s="201"/>
      <c r="AA37" s="201"/>
      <c r="AB37" s="202"/>
      <c r="AC37" s="73" t="s">
        <v>181</v>
      </c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49"/>
      <c r="AQ37" s="49"/>
      <c r="AR37" s="49"/>
      <c r="AS37" s="49"/>
      <c r="AT37" s="49"/>
      <c r="AU37" s="49"/>
      <c r="AV37" s="49"/>
      <c r="AY37" s="20"/>
      <c r="AZ37" s="20"/>
      <c r="BA37" s="20"/>
      <c r="BC37" s="21"/>
      <c r="BD37" s="21"/>
      <c r="BE37" s="21"/>
      <c r="BF37" s="21"/>
      <c r="BG37" s="21"/>
      <c r="BH37" s="21"/>
      <c r="BI37" s="21"/>
      <c r="BJ37" s="21"/>
    </row>
    <row r="38" spans="1:62" ht="4.5" customHeight="1">
      <c r="A38" s="49"/>
      <c r="B38" s="72"/>
      <c r="C38" s="72"/>
      <c r="D38" s="72"/>
      <c r="E38" s="72"/>
      <c r="F38" s="72"/>
      <c r="G38" s="72"/>
      <c r="H38" s="72"/>
      <c r="I38" s="72"/>
      <c r="J38" s="72"/>
      <c r="K38" s="72"/>
      <c r="L38" s="72"/>
      <c r="M38" s="72"/>
      <c r="N38" s="72"/>
      <c r="O38" s="72"/>
      <c r="P38" s="72"/>
      <c r="Q38" s="72"/>
      <c r="R38" s="72"/>
      <c r="S38" s="72"/>
      <c r="T38" s="72"/>
      <c r="U38" s="72"/>
      <c r="V38" s="72"/>
      <c r="W38" s="72"/>
      <c r="X38" s="72"/>
      <c r="Y38" s="72"/>
      <c r="Z38" s="72"/>
      <c r="AA38" s="72"/>
      <c r="AB38" s="72"/>
      <c r="AC38" s="72"/>
      <c r="AD38" s="49"/>
      <c r="AE38" s="49"/>
      <c r="AF38" s="49"/>
      <c r="AG38" s="49"/>
      <c r="AH38" s="49"/>
      <c r="AI38" s="49"/>
      <c r="AJ38" s="49"/>
      <c r="AK38" s="49"/>
      <c r="AL38" s="49"/>
      <c r="AM38" s="49"/>
      <c r="AN38" s="49"/>
      <c r="AO38" s="49"/>
      <c r="AP38" s="49"/>
      <c r="AQ38" s="49"/>
      <c r="AR38" s="49"/>
      <c r="AS38" s="49"/>
      <c r="AT38" s="49"/>
      <c r="AU38" s="49"/>
      <c r="AV38" s="49"/>
      <c r="AY38" s="20"/>
      <c r="AZ38" s="20"/>
      <c r="BA38" s="20"/>
      <c r="BC38" s="21"/>
      <c r="BD38" s="21"/>
      <c r="BE38" s="21"/>
      <c r="BF38" s="21"/>
      <c r="BG38" s="21"/>
      <c r="BH38" s="21"/>
      <c r="BI38" s="21"/>
      <c r="BJ38" s="21"/>
    </row>
    <row r="39" spans="1:62" ht="16.5" customHeight="1">
      <c r="A39" s="49"/>
      <c r="B39" s="214" t="s">
        <v>31</v>
      </c>
      <c r="C39" s="215"/>
      <c r="D39" s="215"/>
      <c r="E39" s="215"/>
      <c r="F39" s="215"/>
      <c r="G39" s="215"/>
      <c r="H39" s="215"/>
      <c r="I39" s="215"/>
      <c r="J39" s="215"/>
      <c r="K39" s="215"/>
      <c r="L39" s="215"/>
      <c r="M39" s="215"/>
      <c r="N39" s="215"/>
      <c r="O39" s="215"/>
      <c r="P39" s="200"/>
      <c r="Q39" s="201"/>
      <c r="R39" s="201"/>
      <c r="S39" s="201"/>
      <c r="T39" s="201"/>
      <c r="U39" s="201"/>
      <c r="V39" s="201"/>
      <c r="W39" s="201"/>
      <c r="X39" s="201"/>
      <c r="Y39" s="201"/>
      <c r="Z39" s="201"/>
      <c r="AA39" s="201"/>
      <c r="AB39" s="202"/>
      <c r="AC39" s="73" t="s">
        <v>181</v>
      </c>
      <c r="AD39" s="49"/>
      <c r="AE39" s="49"/>
      <c r="AF39" s="49"/>
      <c r="AG39" s="49"/>
      <c r="AH39" s="49"/>
      <c r="AI39" s="49"/>
      <c r="AJ39" s="49"/>
      <c r="AK39" s="49"/>
      <c r="AL39" s="49"/>
      <c r="AM39" s="49"/>
      <c r="AN39" s="49"/>
      <c r="AO39" s="49"/>
      <c r="AP39" s="49"/>
      <c r="AQ39" s="49"/>
      <c r="AR39" s="49"/>
      <c r="AS39" s="49"/>
      <c r="AT39" s="49"/>
      <c r="AU39" s="49"/>
      <c r="AV39" s="49"/>
      <c r="AY39" s="20"/>
      <c r="AZ39" s="20"/>
      <c r="BA39" s="20"/>
      <c r="BC39" s="21"/>
      <c r="BD39" s="21"/>
      <c r="BE39" s="21"/>
      <c r="BF39" s="21"/>
      <c r="BG39" s="21"/>
      <c r="BH39" s="21"/>
      <c r="BI39" s="21"/>
      <c r="BJ39" s="21"/>
    </row>
    <row r="40" spans="1:62" ht="16.5" customHeight="1">
      <c r="A40" s="49"/>
      <c r="B40" s="49"/>
      <c r="C40" s="49"/>
      <c r="D40" s="49"/>
      <c r="E40" s="49"/>
      <c r="F40" s="49"/>
      <c r="G40" s="49"/>
      <c r="H40" s="49"/>
      <c r="I40" s="49"/>
      <c r="J40" s="49"/>
      <c r="K40" s="49"/>
      <c r="L40" s="49"/>
      <c r="M40" s="49"/>
      <c r="N40" s="49"/>
      <c r="O40" s="49"/>
      <c r="P40" s="49"/>
      <c r="Q40" s="49"/>
      <c r="R40" s="49"/>
      <c r="S40" s="49"/>
      <c r="T40" s="49"/>
      <c r="U40" s="49"/>
      <c r="V40" s="49"/>
      <c r="W40" s="49"/>
      <c r="X40" s="49"/>
      <c r="Y40" s="49"/>
      <c r="Z40" s="49"/>
      <c r="AA40" s="49"/>
      <c r="AB40" s="49"/>
      <c r="AC40" s="49"/>
      <c r="AD40" s="49"/>
      <c r="AE40" s="49"/>
      <c r="AF40" s="49"/>
      <c r="AG40" s="49"/>
      <c r="AH40" s="49"/>
      <c r="AI40" s="49"/>
      <c r="AJ40" s="49"/>
      <c r="AK40" s="49"/>
      <c r="AL40" s="49"/>
      <c r="AM40" s="49"/>
      <c r="AN40" s="49"/>
      <c r="AO40" s="49"/>
      <c r="AP40" s="49"/>
      <c r="AQ40" s="49"/>
      <c r="AR40" s="49"/>
      <c r="AS40" s="49"/>
      <c r="AT40" s="49"/>
      <c r="AU40" s="49"/>
      <c r="AV40" s="49"/>
      <c r="AY40" s="20"/>
      <c r="AZ40" s="20"/>
      <c r="BA40" s="20"/>
      <c r="BC40" s="21"/>
      <c r="BD40" s="21"/>
      <c r="BE40" s="21"/>
      <c r="BF40" s="21"/>
      <c r="BG40" s="21"/>
      <c r="BH40" s="21"/>
      <c r="BI40" s="21"/>
      <c r="BJ40" s="21"/>
    </row>
    <row r="41" spans="1:62" ht="5.25" customHeight="1">
      <c r="A41" s="47"/>
      <c r="B41" s="74"/>
      <c r="C41" s="75"/>
      <c r="D41" s="75"/>
      <c r="E41" s="75"/>
      <c r="F41" s="75"/>
      <c r="G41" s="75"/>
      <c r="H41" s="75"/>
      <c r="I41" s="75"/>
      <c r="J41" s="75"/>
      <c r="K41" s="76"/>
      <c r="L41" s="76"/>
      <c r="M41" s="76"/>
      <c r="N41" s="76"/>
      <c r="O41" s="76"/>
      <c r="P41" s="76"/>
      <c r="Q41" s="76"/>
      <c r="R41" s="76"/>
      <c r="S41" s="76"/>
      <c r="T41" s="76"/>
      <c r="U41" s="76"/>
      <c r="V41" s="76"/>
      <c r="W41" s="76"/>
      <c r="X41" s="76"/>
      <c r="Y41" s="76"/>
      <c r="Z41" s="76"/>
      <c r="AA41" s="76"/>
      <c r="AB41" s="76"/>
      <c r="AC41" s="76"/>
      <c r="AD41" s="76"/>
      <c r="AE41" s="77"/>
      <c r="AF41" s="77"/>
      <c r="AG41" s="76"/>
      <c r="AH41" s="76"/>
      <c r="AI41" s="76"/>
      <c r="AJ41" s="76"/>
      <c r="AK41" s="76"/>
      <c r="AL41" s="76"/>
      <c r="AM41" s="76"/>
      <c r="AN41" s="76"/>
      <c r="AO41" s="76"/>
      <c r="AP41" s="77"/>
      <c r="AQ41" s="77"/>
      <c r="AR41" s="77"/>
      <c r="AS41" s="77"/>
      <c r="AT41" s="77"/>
      <c r="AU41" s="78"/>
      <c r="AV41" s="47"/>
    </row>
    <row r="42" spans="1:62" ht="18">
      <c r="A42" s="47"/>
      <c r="B42" s="183" t="s">
        <v>167</v>
      </c>
      <c r="C42" s="184"/>
      <c r="D42" s="184"/>
      <c r="E42" s="184"/>
      <c r="F42" s="184"/>
      <c r="G42" s="184"/>
      <c r="H42" s="184"/>
      <c r="I42" s="184"/>
      <c r="J42" s="184"/>
      <c r="K42" s="184"/>
      <c r="L42" s="184"/>
      <c r="M42" s="184"/>
      <c r="N42" s="184"/>
      <c r="O42" s="184"/>
      <c r="P42" s="184"/>
      <c r="Q42" s="184"/>
      <c r="R42" s="184"/>
      <c r="S42" s="184"/>
      <c r="T42" s="184"/>
      <c r="U42" s="184"/>
      <c r="V42" s="184"/>
      <c r="W42" s="184"/>
      <c r="X42" s="184"/>
      <c r="Y42" s="184"/>
      <c r="Z42" s="184"/>
      <c r="AA42" s="184"/>
      <c r="AB42" s="184"/>
      <c r="AC42" s="184"/>
      <c r="AD42" s="184"/>
      <c r="AE42" s="184"/>
      <c r="AF42" s="184"/>
      <c r="AG42" s="184"/>
      <c r="AH42" s="184"/>
      <c r="AI42" s="184"/>
      <c r="AJ42" s="184"/>
      <c r="AK42" s="184"/>
      <c r="AL42" s="184"/>
      <c r="AM42" s="184"/>
      <c r="AN42" s="184"/>
      <c r="AO42" s="184"/>
      <c r="AP42" s="184"/>
      <c r="AQ42" s="184"/>
      <c r="AR42" s="184"/>
      <c r="AS42" s="184"/>
      <c r="AT42" s="184"/>
      <c r="AU42" s="185"/>
      <c r="AV42" s="47"/>
    </row>
    <row r="43" spans="1:62" ht="15.75">
      <c r="A43" s="47"/>
      <c r="B43" s="186" t="s">
        <v>198</v>
      </c>
      <c r="C43" s="187"/>
      <c r="D43" s="187"/>
      <c r="E43" s="187"/>
      <c r="F43" s="187"/>
      <c r="G43" s="187"/>
      <c r="H43" s="187"/>
      <c r="I43" s="187"/>
      <c r="J43" s="187"/>
      <c r="K43" s="187"/>
      <c r="L43" s="187"/>
      <c r="M43" s="187"/>
      <c r="N43" s="187"/>
      <c r="O43" s="187"/>
      <c r="P43" s="187"/>
      <c r="Q43" s="187"/>
      <c r="R43" s="187"/>
      <c r="S43" s="187"/>
      <c r="T43" s="187"/>
      <c r="U43" s="187"/>
      <c r="V43" s="187"/>
      <c r="W43" s="187"/>
      <c r="X43" s="187"/>
      <c r="Y43" s="187"/>
      <c r="Z43" s="187"/>
      <c r="AA43" s="187"/>
      <c r="AB43" s="187"/>
      <c r="AC43" s="187"/>
      <c r="AD43" s="187"/>
      <c r="AE43" s="187"/>
      <c r="AF43" s="187"/>
      <c r="AG43" s="187"/>
      <c r="AH43" s="187"/>
      <c r="AI43" s="187"/>
      <c r="AJ43" s="187"/>
      <c r="AK43" s="187"/>
      <c r="AL43" s="187"/>
      <c r="AM43" s="187"/>
      <c r="AN43" s="187"/>
      <c r="AO43" s="187"/>
      <c r="AP43" s="187"/>
      <c r="AQ43" s="187"/>
      <c r="AR43" s="187"/>
      <c r="AS43" s="187"/>
      <c r="AT43" s="187"/>
      <c r="AU43" s="188"/>
      <c r="AV43" s="47"/>
    </row>
    <row r="44" spans="1:62" ht="11.25" customHeight="1">
      <c r="A44" s="47"/>
      <c r="B44" s="79"/>
      <c r="C44" s="80"/>
      <c r="D44" s="80"/>
      <c r="E44" s="80"/>
      <c r="F44" s="80"/>
      <c r="G44" s="80"/>
      <c r="H44" s="47"/>
      <c r="I44" s="47"/>
      <c r="J44" s="80"/>
      <c r="K44" s="80"/>
      <c r="L44" s="80"/>
      <c r="M44" s="80"/>
      <c r="N44" s="80"/>
      <c r="O44" s="80"/>
      <c r="P44" s="80"/>
      <c r="Q44" s="80"/>
      <c r="R44" s="80"/>
      <c r="S44" s="80"/>
      <c r="T44" s="80"/>
      <c r="U44" s="80"/>
      <c r="V44" s="80"/>
      <c r="W44" s="80"/>
      <c r="X44" s="80"/>
      <c r="Y44" s="80"/>
      <c r="Z44" s="80"/>
      <c r="AA44" s="80"/>
      <c r="AB44" s="80"/>
      <c r="AC44" s="80"/>
      <c r="AD44" s="80"/>
      <c r="AE44" s="80"/>
      <c r="AF44" s="80"/>
      <c r="AG44" s="80"/>
      <c r="AH44" s="80"/>
      <c r="AI44" s="80"/>
      <c r="AJ44" s="80"/>
      <c r="AK44" s="49"/>
      <c r="AL44" s="81"/>
      <c r="AM44" s="81"/>
      <c r="AN44" s="81"/>
      <c r="AO44" s="49"/>
      <c r="AP44" s="49"/>
      <c r="AQ44" s="81"/>
      <c r="AR44" s="81"/>
      <c r="AS44" s="81"/>
      <c r="AT44" s="49"/>
      <c r="AU44" s="82"/>
      <c r="AV44" s="47"/>
      <c r="AX44" s="7" t="s">
        <v>18</v>
      </c>
      <c r="AY44" s="20"/>
    </row>
    <row r="45" spans="1:62" ht="16.5" customHeight="1">
      <c r="A45" s="47"/>
      <c r="B45" s="83" t="s">
        <v>163</v>
      </c>
      <c r="C45" s="80"/>
      <c r="D45" s="47"/>
      <c r="E45" s="84"/>
      <c r="F45" s="47"/>
      <c r="G45" s="47"/>
      <c r="H45" s="47"/>
      <c r="I45" s="47"/>
      <c r="J45" s="47"/>
      <c r="K45" s="47"/>
      <c r="L45" s="47"/>
      <c r="M45" s="47"/>
      <c r="N45" s="47"/>
      <c r="O45" s="47"/>
      <c r="P45" s="47"/>
      <c r="Q45" s="47"/>
      <c r="R45" s="85" t="s">
        <v>164</v>
      </c>
      <c r="S45" s="80"/>
      <c r="T45" s="47"/>
      <c r="U45" s="47"/>
      <c r="V45" s="47"/>
      <c r="W45" s="47"/>
      <c r="X45" s="47"/>
      <c r="Y45" s="47"/>
      <c r="Z45" s="47"/>
      <c r="AA45" s="47"/>
      <c r="AB45" s="47"/>
      <c r="AC45" s="47"/>
      <c r="AD45" s="47"/>
      <c r="AE45" s="47"/>
      <c r="AF45" s="47"/>
      <c r="AG45" s="47"/>
      <c r="AH45" s="85" t="s">
        <v>165</v>
      </c>
      <c r="AI45" s="80"/>
      <c r="AJ45" s="47"/>
      <c r="AK45" s="47"/>
      <c r="AL45" s="81"/>
      <c r="AM45" s="81"/>
      <c r="AN45" s="81"/>
      <c r="AO45" s="47"/>
      <c r="AP45" s="47"/>
      <c r="AQ45" s="47"/>
      <c r="AR45" s="47"/>
      <c r="AS45" s="47"/>
      <c r="AT45" s="49"/>
      <c r="AU45" s="82"/>
      <c r="AV45" s="47"/>
      <c r="AY45" s="20" t="str">
        <f>IF(Q43&lt;&gt;"","X","")</f>
        <v/>
      </c>
    </row>
    <row r="46" spans="1:62" s="29" customFormat="1" ht="26.25" customHeight="1">
      <c r="A46" s="86"/>
      <c r="B46" s="189" t="s">
        <v>175</v>
      </c>
      <c r="C46" s="190"/>
      <c r="D46" s="190"/>
      <c r="E46" s="190"/>
      <c r="F46" s="190"/>
      <c r="G46" s="190"/>
      <c r="H46" s="190"/>
      <c r="I46" s="190"/>
      <c r="J46" s="190"/>
      <c r="K46" s="190"/>
      <c r="L46" s="190"/>
      <c r="M46" s="190"/>
      <c r="N46" s="190"/>
      <c r="O46" s="190"/>
      <c r="P46" s="86"/>
      <c r="Q46" s="86"/>
      <c r="R46" s="190" t="s">
        <v>176</v>
      </c>
      <c r="S46" s="190"/>
      <c r="T46" s="190"/>
      <c r="U46" s="190"/>
      <c r="V46" s="190"/>
      <c r="W46" s="190"/>
      <c r="X46" s="190"/>
      <c r="Y46" s="190"/>
      <c r="Z46" s="190"/>
      <c r="AA46" s="190"/>
      <c r="AB46" s="190"/>
      <c r="AC46" s="190"/>
      <c r="AD46" s="190"/>
      <c r="AE46" s="190"/>
      <c r="AF46" s="86"/>
      <c r="AG46" s="86"/>
      <c r="AH46" s="190" t="s">
        <v>177</v>
      </c>
      <c r="AI46" s="190"/>
      <c r="AJ46" s="190"/>
      <c r="AK46" s="190"/>
      <c r="AL46" s="190"/>
      <c r="AM46" s="190"/>
      <c r="AN46" s="190"/>
      <c r="AO46" s="190"/>
      <c r="AP46" s="190"/>
      <c r="AQ46" s="190"/>
      <c r="AR46" s="190"/>
      <c r="AS46" s="190"/>
      <c r="AT46" s="190"/>
      <c r="AU46" s="191"/>
      <c r="AV46" s="161"/>
      <c r="AX46" s="30"/>
      <c r="AY46" s="30"/>
      <c r="AZ46" s="30"/>
      <c r="BA46" s="30"/>
      <c r="BB46" s="30"/>
    </row>
    <row r="47" spans="1:62" ht="8.25" customHeight="1">
      <c r="A47" s="47"/>
      <c r="B47" s="79"/>
      <c r="C47" s="47"/>
      <c r="D47" s="47"/>
      <c r="E47" s="47"/>
      <c r="F47" s="47"/>
      <c r="G47" s="47"/>
      <c r="H47" s="47"/>
      <c r="I47" s="47"/>
      <c r="J47" s="47"/>
      <c r="K47" s="47"/>
      <c r="L47" s="47"/>
      <c r="M47" s="47"/>
      <c r="N47" s="47"/>
      <c r="O47" s="47"/>
      <c r="P47" s="47"/>
      <c r="Q47" s="47"/>
      <c r="R47" s="47"/>
      <c r="S47" s="47"/>
      <c r="T47" s="47"/>
      <c r="U47" s="47"/>
      <c r="V47" s="47"/>
      <c r="W47" s="47"/>
      <c r="X47" s="47"/>
      <c r="Y47" s="47"/>
      <c r="Z47" s="47"/>
      <c r="AA47" s="47"/>
      <c r="AB47" s="47"/>
      <c r="AC47" s="47"/>
      <c r="AD47" s="47"/>
      <c r="AE47" s="47"/>
      <c r="AF47" s="47"/>
      <c r="AG47" s="47"/>
      <c r="AH47" s="47"/>
      <c r="AI47" s="47"/>
      <c r="AJ47" s="47"/>
      <c r="AK47" s="47"/>
      <c r="AL47" s="47"/>
      <c r="AM47" s="47"/>
      <c r="AN47" s="47"/>
      <c r="AO47" s="47"/>
      <c r="AP47" s="47"/>
      <c r="AQ47" s="47"/>
      <c r="AR47" s="47"/>
      <c r="AS47" s="47"/>
      <c r="AT47" s="47"/>
      <c r="AU47" s="82"/>
      <c r="AV47" s="47"/>
    </row>
    <row r="48" spans="1:62" ht="16.5" customHeight="1">
      <c r="A48" s="47"/>
      <c r="B48" s="87"/>
      <c r="C48" s="47"/>
      <c r="D48" s="80"/>
      <c r="E48" s="88" t="s">
        <v>166</v>
      </c>
      <c r="F48" s="47"/>
      <c r="G48" s="47"/>
      <c r="H48" s="182"/>
      <c r="I48" s="182"/>
      <c r="J48" s="182"/>
      <c r="K48" s="182"/>
      <c r="L48" s="182"/>
      <c r="M48" s="182"/>
      <c r="N48" s="182"/>
      <c r="O48" s="182"/>
      <c r="P48" s="182"/>
      <c r="Q48" s="182"/>
      <c r="R48" s="182"/>
      <c r="S48" s="182"/>
      <c r="T48" s="182"/>
      <c r="U48" s="182"/>
      <c r="V48" s="182"/>
      <c r="W48" s="182"/>
      <c r="X48" s="182"/>
      <c r="Y48" s="182"/>
      <c r="Z48" s="182"/>
      <c r="AA48" s="182"/>
      <c r="AB48" s="182"/>
      <c r="AC48" s="182"/>
      <c r="AD48" s="182"/>
      <c r="AE48" s="182"/>
      <c r="AF48" s="182"/>
      <c r="AG48" s="182"/>
      <c r="AH48" s="182"/>
      <c r="AI48" s="182"/>
      <c r="AJ48" s="182"/>
      <c r="AK48" s="182"/>
      <c r="AL48" s="182"/>
      <c r="AM48" s="182"/>
      <c r="AN48" s="47"/>
      <c r="AO48" s="47"/>
      <c r="AP48" s="47"/>
      <c r="AQ48" s="47"/>
      <c r="AR48" s="47"/>
      <c r="AS48" s="47"/>
      <c r="AT48" s="47"/>
      <c r="AU48" s="89"/>
      <c r="AV48" s="47"/>
    </row>
    <row r="49" spans="1:48" ht="11.25">
      <c r="A49" s="47"/>
      <c r="B49" s="90"/>
      <c r="C49" s="91"/>
      <c r="D49" s="91"/>
      <c r="E49" s="91"/>
      <c r="F49" s="91"/>
      <c r="G49" s="91"/>
      <c r="H49" s="91"/>
      <c r="I49" s="91"/>
      <c r="J49" s="91"/>
      <c r="K49" s="91"/>
      <c r="L49" s="91"/>
      <c r="M49" s="91"/>
      <c r="N49" s="91"/>
      <c r="O49" s="91"/>
      <c r="P49" s="91"/>
      <c r="Q49" s="91"/>
      <c r="R49" s="91"/>
      <c r="S49" s="91"/>
      <c r="T49" s="91"/>
      <c r="U49" s="91"/>
      <c r="V49" s="91"/>
      <c r="W49" s="91"/>
      <c r="X49" s="91"/>
      <c r="Y49" s="91"/>
      <c r="Z49" s="91"/>
      <c r="AA49" s="91"/>
      <c r="AB49" s="91"/>
      <c r="AC49" s="91"/>
      <c r="AD49" s="91"/>
      <c r="AE49" s="91"/>
      <c r="AF49" s="91"/>
      <c r="AG49" s="91"/>
      <c r="AH49" s="91"/>
      <c r="AI49" s="91"/>
      <c r="AJ49" s="91"/>
      <c r="AK49" s="91"/>
      <c r="AL49" s="91"/>
      <c r="AM49" s="91"/>
      <c r="AN49" s="91"/>
      <c r="AO49" s="91"/>
      <c r="AP49" s="91"/>
      <c r="AQ49" s="91"/>
      <c r="AR49" s="91"/>
      <c r="AS49" s="91"/>
      <c r="AT49" s="91"/>
      <c r="AU49" s="92"/>
      <c r="AV49" s="47"/>
    </row>
    <row r="50" spans="1:48" ht="11.25">
      <c r="A50" s="47"/>
      <c r="B50" s="80"/>
      <c r="C50" s="47"/>
      <c r="D50" s="47"/>
      <c r="E50" s="47"/>
      <c r="F50" s="47"/>
      <c r="G50" s="47"/>
      <c r="H50" s="47"/>
      <c r="I50" s="47"/>
      <c r="J50" s="47"/>
      <c r="K50" s="47"/>
      <c r="L50" s="47"/>
      <c r="M50" s="47"/>
      <c r="N50" s="47"/>
      <c r="O50" s="47"/>
      <c r="P50" s="47"/>
      <c r="Q50" s="47"/>
      <c r="R50" s="47"/>
      <c r="S50" s="47"/>
      <c r="T50" s="47"/>
      <c r="U50" s="47"/>
      <c r="V50" s="47"/>
      <c r="W50" s="47"/>
      <c r="X50" s="47"/>
      <c r="Y50" s="47"/>
      <c r="Z50" s="47"/>
      <c r="AA50" s="47"/>
      <c r="AB50" s="47"/>
      <c r="AC50" s="47"/>
      <c r="AD50" s="47"/>
      <c r="AE50" s="47"/>
      <c r="AF50" s="47"/>
      <c r="AG50" s="47"/>
      <c r="AH50" s="47"/>
      <c r="AI50" s="47"/>
      <c r="AJ50" s="47"/>
      <c r="AK50" s="47"/>
      <c r="AL50" s="47"/>
      <c r="AM50" s="47"/>
      <c r="AN50" s="47"/>
      <c r="AO50" s="47"/>
      <c r="AP50" s="47"/>
      <c r="AQ50" s="47"/>
      <c r="AR50" s="47"/>
      <c r="AS50" s="47"/>
      <c r="AT50" s="47"/>
      <c r="AU50" s="49"/>
      <c r="AV50" s="47"/>
    </row>
    <row r="51" spans="1:48" ht="6" customHeight="1">
      <c r="A51" s="47"/>
      <c r="B51" s="74"/>
      <c r="C51" s="93"/>
      <c r="D51" s="93"/>
      <c r="E51" s="93"/>
      <c r="F51" s="93"/>
      <c r="G51" s="93"/>
      <c r="H51" s="93"/>
      <c r="I51" s="93"/>
      <c r="J51" s="93"/>
      <c r="K51" s="93"/>
      <c r="L51" s="93"/>
      <c r="M51" s="93"/>
      <c r="N51" s="93"/>
      <c r="O51" s="93"/>
      <c r="P51" s="93"/>
      <c r="Q51" s="93"/>
      <c r="R51" s="93"/>
      <c r="S51" s="93"/>
      <c r="T51" s="93"/>
      <c r="U51" s="93"/>
      <c r="V51" s="93"/>
      <c r="W51" s="93"/>
      <c r="X51" s="93"/>
      <c r="Y51" s="93"/>
      <c r="Z51" s="93"/>
      <c r="AA51" s="93"/>
      <c r="AB51" s="93"/>
      <c r="AC51" s="93"/>
      <c r="AD51" s="93"/>
      <c r="AE51" s="93"/>
      <c r="AF51" s="93"/>
      <c r="AG51" s="93"/>
      <c r="AH51" s="93"/>
      <c r="AI51" s="93"/>
      <c r="AJ51" s="93"/>
      <c r="AK51" s="93"/>
      <c r="AL51" s="93"/>
      <c r="AM51" s="93"/>
      <c r="AN51" s="93"/>
      <c r="AO51" s="93"/>
      <c r="AP51" s="93"/>
      <c r="AQ51" s="93"/>
      <c r="AR51" s="93"/>
      <c r="AS51" s="93"/>
      <c r="AT51" s="93"/>
      <c r="AU51" s="78"/>
      <c r="AV51" s="47"/>
    </row>
    <row r="52" spans="1:48" ht="18">
      <c r="A52" s="47"/>
      <c r="B52" s="183" t="s">
        <v>199</v>
      </c>
      <c r="C52" s="184"/>
      <c r="D52" s="184"/>
      <c r="E52" s="184"/>
      <c r="F52" s="184"/>
      <c r="G52" s="184"/>
      <c r="H52" s="184"/>
      <c r="I52" s="184"/>
      <c r="J52" s="184"/>
      <c r="K52" s="184"/>
      <c r="L52" s="184"/>
      <c r="M52" s="184"/>
      <c r="N52" s="184"/>
      <c r="O52" s="184"/>
      <c r="P52" s="184"/>
      <c r="Q52" s="184"/>
      <c r="R52" s="184"/>
      <c r="S52" s="184"/>
      <c r="T52" s="184"/>
      <c r="U52" s="184"/>
      <c r="V52" s="184"/>
      <c r="W52" s="184"/>
      <c r="X52" s="184"/>
      <c r="Y52" s="184"/>
      <c r="Z52" s="184"/>
      <c r="AA52" s="184"/>
      <c r="AB52" s="184"/>
      <c r="AC52" s="184"/>
      <c r="AD52" s="184"/>
      <c r="AE52" s="184"/>
      <c r="AF52" s="184"/>
      <c r="AG52" s="184"/>
      <c r="AH52" s="184"/>
      <c r="AI52" s="184"/>
      <c r="AJ52" s="184"/>
      <c r="AK52" s="184"/>
      <c r="AL52" s="184"/>
      <c r="AM52" s="184"/>
      <c r="AN52" s="184"/>
      <c r="AO52" s="184"/>
      <c r="AP52" s="184"/>
      <c r="AQ52" s="184"/>
      <c r="AR52" s="184"/>
      <c r="AS52" s="184"/>
      <c r="AT52" s="184"/>
      <c r="AU52" s="185"/>
      <c r="AV52" s="47"/>
    </row>
    <row r="53" spans="1:48" ht="15.75">
      <c r="A53" s="47"/>
      <c r="B53" s="186" t="s">
        <v>198</v>
      </c>
      <c r="C53" s="187"/>
      <c r="D53" s="187"/>
      <c r="E53" s="187"/>
      <c r="F53" s="187"/>
      <c r="G53" s="187"/>
      <c r="H53" s="187"/>
      <c r="I53" s="187"/>
      <c r="J53" s="187"/>
      <c r="K53" s="187"/>
      <c r="L53" s="187"/>
      <c r="M53" s="187"/>
      <c r="N53" s="187"/>
      <c r="O53" s="187"/>
      <c r="P53" s="187"/>
      <c r="Q53" s="187"/>
      <c r="R53" s="187"/>
      <c r="S53" s="187"/>
      <c r="T53" s="187"/>
      <c r="U53" s="187"/>
      <c r="V53" s="187"/>
      <c r="W53" s="187"/>
      <c r="X53" s="187"/>
      <c r="Y53" s="187"/>
      <c r="Z53" s="187"/>
      <c r="AA53" s="187"/>
      <c r="AB53" s="187"/>
      <c r="AC53" s="187"/>
      <c r="AD53" s="187"/>
      <c r="AE53" s="187"/>
      <c r="AF53" s="187"/>
      <c r="AG53" s="187"/>
      <c r="AH53" s="187"/>
      <c r="AI53" s="187"/>
      <c r="AJ53" s="187"/>
      <c r="AK53" s="187"/>
      <c r="AL53" s="187"/>
      <c r="AM53" s="187"/>
      <c r="AN53" s="187"/>
      <c r="AO53" s="187"/>
      <c r="AP53" s="187"/>
      <c r="AQ53" s="187"/>
      <c r="AR53" s="187"/>
      <c r="AS53" s="187"/>
      <c r="AT53" s="187"/>
      <c r="AU53" s="188"/>
      <c r="AV53" s="47"/>
    </row>
    <row r="54" spans="1:48" ht="9" customHeight="1">
      <c r="A54" s="47"/>
      <c r="B54" s="94"/>
      <c r="C54" s="95"/>
      <c r="D54" s="95"/>
      <c r="E54" s="95"/>
      <c r="F54" s="95"/>
      <c r="G54" s="95"/>
      <c r="H54" s="95"/>
      <c r="I54" s="95"/>
      <c r="J54" s="95"/>
      <c r="K54" s="95"/>
      <c r="L54" s="95"/>
      <c r="M54" s="95"/>
      <c r="N54" s="95"/>
      <c r="O54" s="95"/>
      <c r="P54" s="95"/>
      <c r="Q54" s="95"/>
      <c r="R54" s="95"/>
      <c r="S54" s="95"/>
      <c r="T54" s="95"/>
      <c r="U54" s="95"/>
      <c r="V54" s="95"/>
      <c r="W54" s="95"/>
      <c r="X54" s="95"/>
      <c r="Y54" s="95"/>
      <c r="Z54" s="95"/>
      <c r="AA54" s="95"/>
      <c r="AB54" s="95"/>
      <c r="AC54" s="95"/>
      <c r="AD54" s="95"/>
      <c r="AE54" s="95"/>
      <c r="AF54" s="95"/>
      <c r="AG54" s="95"/>
      <c r="AH54" s="95"/>
      <c r="AI54" s="95"/>
      <c r="AJ54" s="95"/>
      <c r="AK54" s="95"/>
      <c r="AL54" s="95"/>
      <c r="AM54" s="95"/>
      <c r="AN54" s="95"/>
      <c r="AO54" s="95"/>
      <c r="AP54" s="95"/>
      <c r="AQ54" s="95"/>
      <c r="AR54" s="95"/>
      <c r="AS54" s="95"/>
      <c r="AT54" s="95"/>
      <c r="AU54" s="96"/>
      <c r="AV54" s="47"/>
    </row>
    <row r="55" spans="1:48" ht="15.75">
      <c r="A55" s="47"/>
      <c r="B55" s="83" t="s">
        <v>168</v>
      </c>
      <c r="C55" s="80"/>
      <c r="D55" s="47"/>
      <c r="E55" s="84"/>
      <c r="F55" s="95"/>
      <c r="G55" s="95"/>
      <c r="H55" s="95"/>
      <c r="I55" s="95"/>
      <c r="J55" s="85" t="s">
        <v>169</v>
      </c>
      <c r="K55" s="80"/>
      <c r="L55" s="47"/>
      <c r="M55" s="84"/>
      <c r="N55" s="95"/>
      <c r="O55" s="95"/>
      <c r="P55" s="95"/>
      <c r="Q55" s="95"/>
      <c r="R55" s="85" t="s">
        <v>171</v>
      </c>
      <c r="S55" s="80"/>
      <c r="T55" s="47"/>
      <c r="U55" s="84"/>
      <c r="V55" s="95"/>
      <c r="W55" s="95"/>
      <c r="X55" s="95"/>
      <c r="Y55" s="85" t="s">
        <v>172</v>
      </c>
      <c r="Z55" s="95"/>
      <c r="AA55" s="95"/>
      <c r="AB55" s="95"/>
      <c r="AC55" s="95"/>
      <c r="AD55" s="95"/>
      <c r="AE55" s="95"/>
      <c r="AF55" s="95"/>
      <c r="AG55" s="95"/>
      <c r="AH55" s="95"/>
      <c r="AI55" s="95"/>
      <c r="AJ55" s="85" t="s">
        <v>173</v>
      </c>
      <c r="AK55" s="95"/>
      <c r="AL55" s="95"/>
      <c r="AM55" s="95"/>
      <c r="AN55" s="95"/>
      <c r="AO55" s="95"/>
      <c r="AP55" s="95"/>
      <c r="AQ55" s="95"/>
      <c r="AR55" s="95"/>
      <c r="AS55" s="95"/>
      <c r="AT55" s="95"/>
      <c r="AU55" s="96"/>
      <c r="AV55" s="47"/>
    </row>
    <row r="56" spans="1:48" ht="13.5" customHeight="1">
      <c r="A56" s="47"/>
      <c r="B56" s="94"/>
      <c r="C56" s="95"/>
      <c r="D56" s="95"/>
      <c r="E56" s="95"/>
      <c r="F56" s="95"/>
      <c r="G56" s="95"/>
      <c r="H56" s="95"/>
      <c r="I56" s="95"/>
      <c r="J56" s="95"/>
      <c r="K56" s="95"/>
      <c r="L56" s="95"/>
      <c r="M56" s="95"/>
      <c r="N56" s="95"/>
      <c r="O56" s="95"/>
      <c r="P56" s="95"/>
      <c r="Q56" s="95"/>
      <c r="R56" s="95"/>
      <c r="S56" s="95"/>
      <c r="T56" s="95"/>
      <c r="U56" s="95"/>
      <c r="V56" s="95"/>
      <c r="W56" s="95"/>
      <c r="X56" s="95"/>
      <c r="Y56" s="95"/>
      <c r="Z56" s="95"/>
      <c r="AA56" s="95"/>
      <c r="AB56" s="95"/>
      <c r="AC56" s="95"/>
      <c r="AD56" s="95"/>
      <c r="AE56" s="95"/>
      <c r="AF56" s="95"/>
      <c r="AG56" s="95"/>
      <c r="AH56" s="95"/>
      <c r="AI56" s="95"/>
      <c r="AJ56" s="95"/>
      <c r="AK56" s="95"/>
      <c r="AL56" s="95"/>
      <c r="AM56" s="95"/>
      <c r="AN56" s="95"/>
      <c r="AO56" s="95"/>
      <c r="AP56" s="95"/>
      <c r="AQ56" s="95"/>
      <c r="AR56" s="95"/>
      <c r="AS56" s="95"/>
      <c r="AT56" s="95"/>
      <c r="AU56" s="96"/>
      <c r="AV56" s="47"/>
    </row>
    <row r="57" spans="1:48" ht="15.75">
      <c r="A57" s="47"/>
      <c r="B57" s="83" t="s">
        <v>170</v>
      </c>
      <c r="C57" s="95"/>
      <c r="D57" s="95"/>
      <c r="E57" s="95"/>
      <c r="F57" s="95"/>
      <c r="G57" s="95"/>
      <c r="H57" s="95"/>
      <c r="I57" s="95"/>
      <c r="J57" s="95"/>
      <c r="K57" s="95"/>
      <c r="L57" s="95"/>
      <c r="M57" s="95"/>
      <c r="N57" s="95"/>
      <c r="O57" s="95"/>
      <c r="P57" s="95"/>
      <c r="Q57" s="95"/>
      <c r="R57" s="95"/>
      <c r="S57" s="95"/>
      <c r="T57" s="95"/>
      <c r="U57" s="95"/>
      <c r="V57" s="95"/>
      <c r="W57" s="95"/>
      <c r="X57" s="95"/>
      <c r="Y57" s="95"/>
      <c r="Z57" s="95"/>
      <c r="AA57" s="95"/>
      <c r="AB57" s="95"/>
      <c r="AC57" s="95"/>
      <c r="AD57" s="95"/>
      <c r="AE57" s="95"/>
      <c r="AF57" s="95"/>
      <c r="AG57" s="95"/>
      <c r="AH57" s="95"/>
      <c r="AI57" s="95"/>
      <c r="AJ57" s="95"/>
      <c r="AK57" s="95"/>
      <c r="AL57" s="95"/>
      <c r="AM57" s="95"/>
      <c r="AN57" s="95"/>
      <c r="AO57" s="95"/>
      <c r="AP57" s="95"/>
      <c r="AQ57" s="95"/>
      <c r="AR57" s="95"/>
      <c r="AS57" s="95"/>
      <c r="AT57" s="95"/>
      <c r="AU57" s="96"/>
      <c r="AV57" s="47"/>
    </row>
    <row r="58" spans="1:48" ht="15.75">
      <c r="A58" s="47"/>
      <c r="B58" s="97"/>
      <c r="C58" s="98"/>
      <c r="D58" s="98"/>
      <c r="E58" s="98"/>
      <c r="F58" s="98"/>
      <c r="G58" s="98"/>
      <c r="H58" s="98"/>
      <c r="I58" s="98"/>
      <c r="J58" s="98"/>
      <c r="K58" s="98"/>
      <c r="L58" s="98"/>
      <c r="M58" s="98"/>
      <c r="N58" s="98"/>
      <c r="O58" s="98"/>
      <c r="P58" s="98"/>
      <c r="Q58" s="98"/>
      <c r="R58" s="98"/>
      <c r="S58" s="98"/>
      <c r="T58" s="98"/>
      <c r="U58" s="98"/>
      <c r="V58" s="98"/>
      <c r="W58" s="98"/>
      <c r="X58" s="98"/>
      <c r="Y58" s="98"/>
      <c r="Z58" s="98"/>
      <c r="AA58" s="98"/>
      <c r="AB58" s="98"/>
      <c r="AC58" s="98"/>
      <c r="AD58" s="98"/>
      <c r="AE58" s="98"/>
      <c r="AF58" s="98"/>
      <c r="AG58" s="98"/>
      <c r="AH58" s="98"/>
      <c r="AI58" s="98"/>
      <c r="AJ58" s="98"/>
      <c r="AK58" s="98"/>
      <c r="AL58" s="98"/>
      <c r="AM58" s="98"/>
      <c r="AN58" s="98"/>
      <c r="AO58" s="98"/>
      <c r="AP58" s="98"/>
      <c r="AQ58" s="98"/>
      <c r="AR58" s="98"/>
      <c r="AS58" s="98"/>
      <c r="AT58" s="98"/>
      <c r="AU58" s="99"/>
      <c r="AV58" s="47"/>
    </row>
    <row r="59" spans="1:48" ht="9.75" customHeight="1">
      <c r="A59" s="47"/>
      <c r="B59" s="100"/>
      <c r="C59" s="95"/>
      <c r="D59" s="95"/>
      <c r="E59" s="95"/>
      <c r="F59" s="95"/>
      <c r="G59" s="95"/>
      <c r="H59" s="95"/>
      <c r="I59" s="95"/>
      <c r="J59" s="95"/>
      <c r="K59" s="95"/>
      <c r="L59" s="95"/>
      <c r="M59" s="95"/>
      <c r="N59" s="95"/>
      <c r="O59" s="95"/>
      <c r="P59" s="95"/>
      <c r="Q59" s="95"/>
      <c r="R59" s="95"/>
      <c r="S59" s="95"/>
      <c r="T59" s="95"/>
      <c r="U59" s="95"/>
      <c r="V59" s="95"/>
      <c r="W59" s="95"/>
      <c r="X59" s="95"/>
      <c r="Y59" s="95"/>
      <c r="Z59" s="95"/>
      <c r="AA59" s="95"/>
      <c r="AB59" s="95"/>
      <c r="AC59" s="95"/>
      <c r="AD59" s="95"/>
      <c r="AE59" s="95"/>
      <c r="AF59" s="95"/>
      <c r="AG59" s="95"/>
      <c r="AH59" s="95"/>
      <c r="AI59" s="95"/>
      <c r="AJ59" s="95"/>
      <c r="AK59" s="95"/>
      <c r="AL59" s="95"/>
      <c r="AM59" s="95"/>
      <c r="AN59" s="95"/>
      <c r="AO59" s="95"/>
      <c r="AP59" s="95"/>
      <c r="AQ59" s="95"/>
      <c r="AR59" s="95"/>
      <c r="AS59" s="95"/>
      <c r="AT59" s="95"/>
      <c r="AU59" s="95"/>
      <c r="AV59" s="47"/>
    </row>
    <row r="60" spans="1:48" ht="3" customHeight="1">
      <c r="A60" s="172"/>
      <c r="B60" s="172"/>
      <c r="C60" s="172"/>
      <c r="D60" s="172"/>
      <c r="E60" s="172"/>
      <c r="F60" s="172"/>
      <c r="G60" s="172"/>
      <c r="H60" s="172"/>
      <c r="I60" s="172"/>
      <c r="J60" s="172"/>
      <c r="K60" s="172"/>
      <c r="L60" s="172"/>
      <c r="M60" s="172"/>
      <c r="N60" s="172"/>
      <c r="O60" s="172"/>
      <c r="P60" s="172"/>
      <c r="Q60" s="172"/>
      <c r="R60" s="172"/>
      <c r="S60" s="172"/>
      <c r="T60" s="172"/>
      <c r="U60" s="172"/>
      <c r="V60" s="172"/>
      <c r="W60" s="172"/>
      <c r="X60" s="172"/>
      <c r="Y60" s="172"/>
      <c r="Z60" s="172"/>
      <c r="AA60" s="172"/>
      <c r="AB60" s="172"/>
      <c r="AC60" s="172"/>
      <c r="AD60" s="172"/>
      <c r="AE60" s="172"/>
      <c r="AF60" s="172"/>
      <c r="AG60" s="172"/>
      <c r="AH60" s="172"/>
      <c r="AI60" s="172"/>
      <c r="AJ60" s="172"/>
      <c r="AK60" s="172"/>
      <c r="AL60" s="172"/>
      <c r="AM60" s="172"/>
      <c r="AN60" s="172"/>
      <c r="AO60" s="172"/>
      <c r="AP60" s="172"/>
      <c r="AQ60" s="172"/>
      <c r="AR60" s="172"/>
      <c r="AS60" s="172"/>
      <c r="AT60" s="172"/>
      <c r="AU60" s="172"/>
      <c r="AV60" s="172"/>
    </row>
    <row r="61" spans="1:48" ht="15.75">
      <c r="A61" s="47"/>
      <c r="B61" s="100"/>
      <c r="C61" s="95"/>
      <c r="D61" s="95"/>
      <c r="E61" s="95"/>
      <c r="F61" s="95"/>
      <c r="G61" s="95"/>
      <c r="H61" s="95"/>
      <c r="I61" s="95"/>
      <c r="J61" s="95"/>
      <c r="K61" s="95"/>
      <c r="L61" s="95"/>
      <c r="M61" s="95"/>
      <c r="N61" s="95"/>
      <c r="O61" s="95"/>
      <c r="P61" s="95"/>
      <c r="Q61" s="95"/>
      <c r="R61" s="95"/>
      <c r="S61" s="95"/>
      <c r="T61" s="95"/>
      <c r="U61" s="95"/>
      <c r="V61" s="95"/>
      <c r="W61" s="95"/>
      <c r="X61" s="95"/>
      <c r="Y61" s="95"/>
      <c r="Z61" s="95"/>
      <c r="AA61" s="95"/>
      <c r="AB61" s="95"/>
      <c r="AC61" s="95"/>
      <c r="AD61" s="95"/>
      <c r="AE61" s="95"/>
      <c r="AF61" s="95"/>
      <c r="AG61" s="95"/>
      <c r="AH61" s="95"/>
      <c r="AI61" s="95"/>
      <c r="AJ61" s="95"/>
      <c r="AK61" s="95"/>
      <c r="AL61" s="95"/>
      <c r="AM61" s="95"/>
      <c r="AN61" s="95"/>
      <c r="AO61" s="95"/>
      <c r="AP61" s="95"/>
      <c r="AQ61" s="95"/>
      <c r="AR61" s="95"/>
      <c r="AS61" s="95"/>
      <c r="AT61" s="95"/>
      <c r="AU61" s="95"/>
      <c r="AV61" s="47"/>
    </row>
    <row r="62" spans="1:48" ht="15.75">
      <c r="A62" s="47"/>
      <c r="B62" s="101" t="s">
        <v>207</v>
      </c>
      <c r="C62" s="95"/>
      <c r="D62" s="95"/>
      <c r="E62" s="95"/>
      <c r="F62" s="95"/>
      <c r="G62" s="95"/>
      <c r="H62" s="95"/>
      <c r="I62" s="95"/>
      <c r="J62" s="95"/>
      <c r="K62" s="95"/>
      <c r="L62" s="95"/>
      <c r="M62" s="95"/>
      <c r="N62" s="95"/>
      <c r="O62" s="95"/>
      <c r="P62" s="95"/>
      <c r="Q62" s="95"/>
      <c r="R62" s="95"/>
      <c r="S62" s="95"/>
      <c r="T62" s="95"/>
      <c r="U62" s="95"/>
      <c r="V62" s="95"/>
      <c r="W62" s="95"/>
      <c r="X62" s="95"/>
      <c r="Y62" s="95"/>
      <c r="Z62" s="95"/>
      <c r="AA62" s="95"/>
      <c r="AB62" s="95"/>
      <c r="AC62" s="95"/>
      <c r="AD62" s="95"/>
      <c r="AE62" s="95"/>
      <c r="AF62" s="95"/>
      <c r="AG62" s="95"/>
      <c r="AH62" s="95"/>
      <c r="AI62" s="95"/>
      <c r="AJ62" s="95"/>
      <c r="AK62" s="95"/>
      <c r="AL62" s="95"/>
      <c r="AM62" s="95"/>
      <c r="AN62" s="95"/>
      <c r="AO62" s="95"/>
      <c r="AP62" s="95"/>
      <c r="AQ62" s="95"/>
      <c r="AR62" s="95"/>
      <c r="AS62" s="95"/>
      <c r="AT62" s="95"/>
      <c r="AU62" s="95"/>
      <c r="AV62" s="47"/>
    </row>
    <row r="63" spans="1:48" ht="15.75" customHeight="1">
      <c r="A63" s="47"/>
      <c r="B63" s="102" t="s">
        <v>192</v>
      </c>
      <c r="C63" s="103"/>
      <c r="D63" s="103"/>
      <c r="E63" s="103"/>
      <c r="F63" s="103"/>
      <c r="G63" s="103"/>
      <c r="H63" s="103"/>
      <c r="I63" s="103"/>
      <c r="J63" s="103"/>
      <c r="K63" s="103"/>
      <c r="L63" s="103"/>
      <c r="M63" s="103"/>
      <c r="N63" s="103"/>
      <c r="O63" s="103"/>
      <c r="P63" s="103"/>
      <c r="Q63" s="103"/>
      <c r="R63" s="103"/>
      <c r="S63" s="103"/>
      <c r="T63" s="103"/>
      <c r="U63" s="103"/>
      <c r="V63" s="103"/>
      <c r="W63" s="103"/>
      <c r="X63" s="103"/>
      <c r="Y63" s="103"/>
      <c r="Z63" s="103"/>
      <c r="AA63" s="103"/>
      <c r="AB63" s="103"/>
      <c r="AC63" s="103"/>
      <c r="AD63" s="103"/>
      <c r="AE63" s="103"/>
      <c r="AF63" s="103"/>
      <c r="AG63" s="103"/>
      <c r="AH63" s="103"/>
      <c r="AI63" s="103"/>
      <c r="AJ63" s="103"/>
      <c r="AK63" s="103"/>
      <c r="AL63" s="103"/>
      <c r="AM63" s="103"/>
      <c r="AN63" s="103"/>
      <c r="AO63" s="103"/>
      <c r="AP63" s="103"/>
      <c r="AQ63" s="103"/>
      <c r="AR63" s="103"/>
      <c r="AS63" s="103"/>
      <c r="AT63" s="103"/>
      <c r="AU63" s="103"/>
      <c r="AV63" s="47"/>
    </row>
    <row r="64" spans="1:48" ht="48" customHeight="1">
      <c r="A64" s="47"/>
      <c r="B64" s="212" t="s">
        <v>193</v>
      </c>
      <c r="C64" s="212"/>
      <c r="D64" s="212"/>
      <c r="E64" s="212"/>
      <c r="F64" s="212"/>
      <c r="G64" s="212"/>
      <c r="H64" s="212"/>
      <c r="I64" s="212"/>
      <c r="J64" s="212"/>
      <c r="K64" s="212"/>
      <c r="L64" s="212"/>
      <c r="M64" s="212"/>
      <c r="N64" s="212"/>
      <c r="O64" s="212"/>
      <c r="P64" s="212"/>
      <c r="Q64" s="212"/>
      <c r="R64" s="212"/>
      <c r="S64" s="212"/>
      <c r="T64" s="212"/>
      <c r="U64" s="212"/>
      <c r="V64" s="212"/>
      <c r="W64" s="212"/>
      <c r="X64" s="212"/>
      <c r="Y64" s="212"/>
      <c r="Z64" s="212"/>
      <c r="AA64" s="212"/>
      <c r="AB64" s="212"/>
      <c r="AC64" s="212"/>
      <c r="AD64" s="212"/>
      <c r="AE64" s="212"/>
      <c r="AF64" s="212"/>
      <c r="AG64" s="212"/>
      <c r="AH64" s="212"/>
      <c r="AI64" s="212"/>
      <c r="AJ64" s="212"/>
      <c r="AK64" s="212"/>
      <c r="AL64" s="212"/>
      <c r="AM64" s="212"/>
      <c r="AN64" s="212"/>
      <c r="AO64" s="212"/>
      <c r="AP64" s="212"/>
      <c r="AQ64" s="212"/>
      <c r="AR64" s="212"/>
      <c r="AS64" s="212"/>
      <c r="AT64" s="212"/>
      <c r="AU64" s="212"/>
      <c r="AV64" s="47"/>
    </row>
    <row r="65" spans="1:58" ht="15" customHeight="1">
      <c r="A65" s="47"/>
      <c r="B65" s="80"/>
      <c r="C65" s="47"/>
      <c r="D65" s="47"/>
      <c r="E65" s="47"/>
      <c r="F65" s="47"/>
      <c r="G65" s="47"/>
      <c r="H65" s="47"/>
      <c r="I65" s="47"/>
      <c r="J65" s="47"/>
      <c r="K65" s="47"/>
      <c r="L65" s="47"/>
      <c r="M65" s="47"/>
      <c r="N65" s="47"/>
      <c r="O65" s="47"/>
      <c r="P65" s="47"/>
      <c r="Q65" s="47"/>
      <c r="R65" s="47"/>
      <c r="S65" s="47"/>
      <c r="T65" s="47"/>
      <c r="U65" s="47"/>
      <c r="V65" s="47"/>
      <c r="W65" s="47"/>
      <c r="X65" s="47"/>
      <c r="Y65" s="47"/>
      <c r="Z65" s="47"/>
      <c r="AA65" s="47"/>
      <c r="AB65" s="47"/>
      <c r="AC65" s="47"/>
      <c r="AD65" s="47"/>
      <c r="AE65" s="47"/>
      <c r="AF65" s="47"/>
      <c r="AG65" s="47"/>
      <c r="AH65" s="47"/>
      <c r="AI65" s="47"/>
      <c r="AJ65" s="47"/>
      <c r="AK65" s="47"/>
      <c r="AL65" s="47"/>
      <c r="AM65" s="47"/>
      <c r="AN65" s="47"/>
      <c r="AO65" s="47"/>
      <c r="AP65" s="47"/>
      <c r="AQ65" s="47"/>
      <c r="AR65" s="47"/>
      <c r="AS65" s="47"/>
      <c r="AT65" s="47"/>
      <c r="AU65" s="49"/>
      <c r="AV65" s="47"/>
    </row>
    <row r="66" spans="1:58" s="11" customFormat="1" ht="0.75" hidden="1" customHeight="1">
      <c r="A66" s="104"/>
      <c r="B66" s="105"/>
      <c r="C66" s="48" t="s">
        <v>6</v>
      </c>
      <c r="D66" s="106"/>
      <c r="E66" s="106"/>
      <c r="F66" s="106"/>
      <c r="G66" s="106"/>
      <c r="H66" s="106"/>
      <c r="I66" s="106"/>
      <c r="J66" s="106"/>
      <c r="K66" s="106"/>
      <c r="L66" s="106"/>
      <c r="M66" s="106"/>
      <c r="N66" s="106"/>
      <c r="O66" s="106"/>
      <c r="P66" s="106"/>
      <c r="Q66" s="106"/>
      <c r="R66" s="106"/>
      <c r="S66" s="106"/>
      <c r="T66" s="107"/>
      <c r="U66" s="106"/>
      <c r="V66" s="106"/>
      <c r="W66" s="106"/>
      <c r="X66" s="106"/>
      <c r="Y66" s="106"/>
      <c r="Z66" s="106"/>
      <c r="AA66" s="106"/>
      <c r="AB66" s="106"/>
      <c r="AC66" s="106"/>
      <c r="AD66" s="106"/>
      <c r="AE66" s="106"/>
      <c r="AF66" s="106"/>
      <c r="AG66" s="106"/>
      <c r="AH66" s="106"/>
      <c r="AI66" s="106"/>
      <c r="AJ66" s="106"/>
      <c r="AK66" s="108"/>
      <c r="AL66" s="106"/>
      <c r="AM66" s="106"/>
      <c r="AN66" s="106"/>
      <c r="AO66" s="106"/>
      <c r="AP66" s="106"/>
      <c r="AQ66" s="106"/>
      <c r="AR66" s="106"/>
      <c r="AS66" s="106"/>
      <c r="AT66" s="106"/>
      <c r="AU66" s="109"/>
      <c r="AV66" s="104"/>
      <c r="AX66" s="12"/>
      <c r="AY66" s="12"/>
      <c r="AZ66" s="12"/>
      <c r="BA66" s="12"/>
      <c r="BB66" s="12"/>
    </row>
    <row r="67" spans="1:58" s="11" customFormat="1" ht="3" customHeight="1">
      <c r="A67" s="213"/>
      <c r="B67" s="213"/>
      <c r="C67" s="213"/>
      <c r="D67" s="213"/>
      <c r="E67" s="213"/>
      <c r="F67" s="213"/>
      <c r="G67" s="213"/>
      <c r="H67" s="213"/>
      <c r="I67" s="213"/>
      <c r="J67" s="213"/>
      <c r="K67" s="213"/>
      <c r="L67" s="213"/>
      <c r="M67" s="213"/>
      <c r="N67" s="213"/>
      <c r="O67" s="213"/>
      <c r="P67" s="213"/>
      <c r="Q67" s="213"/>
      <c r="R67" s="213"/>
      <c r="S67" s="213"/>
      <c r="T67" s="213"/>
      <c r="U67" s="213"/>
      <c r="V67" s="213"/>
      <c r="W67" s="213"/>
      <c r="X67" s="213"/>
      <c r="Y67" s="213"/>
      <c r="Z67" s="213"/>
      <c r="AA67" s="213"/>
      <c r="AB67" s="213"/>
      <c r="AC67" s="213"/>
      <c r="AD67" s="213"/>
      <c r="AE67" s="213"/>
      <c r="AF67" s="213"/>
      <c r="AG67" s="213"/>
      <c r="AH67" s="213"/>
      <c r="AI67" s="213"/>
      <c r="AJ67" s="213"/>
      <c r="AK67" s="213"/>
      <c r="AL67" s="213"/>
      <c r="AM67" s="213"/>
      <c r="AN67" s="213"/>
      <c r="AO67" s="213"/>
      <c r="AP67" s="213"/>
      <c r="AQ67" s="213"/>
      <c r="AR67" s="213"/>
      <c r="AS67" s="213"/>
      <c r="AT67" s="213"/>
      <c r="AU67" s="213"/>
      <c r="AV67" s="213"/>
      <c r="AX67" s="12"/>
      <c r="AY67" s="12"/>
      <c r="AZ67" s="12"/>
      <c r="BA67" s="12"/>
      <c r="BB67" s="12"/>
    </row>
    <row r="68" spans="1:58" s="11" customFormat="1" ht="16.5" customHeight="1">
      <c r="A68" s="110"/>
      <c r="B68" s="110"/>
      <c r="C68" s="110"/>
      <c r="D68" s="110"/>
      <c r="E68" s="110"/>
      <c r="F68" s="110"/>
      <c r="G68" s="110"/>
      <c r="H68" s="110"/>
      <c r="I68" s="110"/>
      <c r="J68" s="110"/>
      <c r="K68" s="110"/>
      <c r="L68" s="110"/>
      <c r="M68" s="110"/>
      <c r="N68" s="110"/>
      <c r="O68" s="110"/>
      <c r="P68" s="110"/>
      <c r="Q68" s="110"/>
      <c r="R68" s="110"/>
      <c r="S68" s="110"/>
      <c r="T68" s="110"/>
      <c r="U68" s="110"/>
      <c r="V68" s="110"/>
      <c r="W68" s="110"/>
      <c r="X68" s="110"/>
      <c r="Y68" s="110"/>
      <c r="Z68" s="110"/>
      <c r="AA68" s="110"/>
      <c r="AB68" s="110"/>
      <c r="AC68" s="110"/>
      <c r="AD68" s="110"/>
      <c r="AE68" s="110"/>
      <c r="AF68" s="110"/>
      <c r="AG68" s="110"/>
      <c r="AH68" s="110"/>
      <c r="AI68" s="110"/>
      <c r="AJ68" s="110"/>
      <c r="AK68" s="110"/>
      <c r="AL68" s="110"/>
      <c r="AM68" s="110"/>
      <c r="AN68" s="110"/>
      <c r="AO68" s="110"/>
      <c r="AP68" s="110"/>
      <c r="AQ68" s="110"/>
      <c r="AR68" s="110"/>
      <c r="AS68" s="110"/>
      <c r="AT68" s="110"/>
      <c r="AU68" s="110"/>
      <c r="AV68" s="110"/>
      <c r="AX68" s="12"/>
      <c r="AY68" s="12"/>
      <c r="AZ68" s="12"/>
      <c r="BA68" s="12"/>
      <c r="BB68" s="12"/>
    </row>
    <row r="69" spans="1:58" s="11" customFormat="1" ht="11.25" customHeight="1">
      <c r="A69" s="110"/>
      <c r="B69" s="177" t="s">
        <v>90</v>
      </c>
      <c r="C69" s="177"/>
      <c r="D69" s="177"/>
      <c r="E69" s="177"/>
      <c r="F69" s="177"/>
      <c r="G69" s="177"/>
      <c r="H69" s="177"/>
      <c r="I69" s="177"/>
      <c r="J69" s="177"/>
      <c r="K69" s="177"/>
      <c r="L69" s="177"/>
      <c r="M69" s="177"/>
      <c r="N69" s="177"/>
      <c r="O69" s="177"/>
      <c r="P69" s="177"/>
      <c r="Q69" s="177"/>
      <c r="R69" s="177"/>
      <c r="S69" s="177"/>
      <c r="T69" s="177"/>
      <c r="U69" s="177"/>
      <c r="V69" s="177"/>
      <c r="W69" s="177"/>
      <c r="X69" s="177"/>
      <c r="Y69" s="177"/>
      <c r="Z69" s="177"/>
      <c r="AA69" s="177"/>
      <c r="AB69" s="177"/>
      <c r="AC69" s="177"/>
      <c r="AD69" s="177"/>
      <c r="AE69" s="177"/>
      <c r="AF69" s="177"/>
      <c r="AG69" s="177"/>
      <c r="AH69" s="177"/>
      <c r="AI69" s="177"/>
      <c r="AJ69" s="177"/>
      <c r="AK69" s="177"/>
      <c r="AL69" s="177"/>
      <c r="AM69" s="177"/>
      <c r="AN69" s="177"/>
      <c r="AO69" s="177"/>
      <c r="AP69" s="177"/>
      <c r="AQ69" s="177"/>
      <c r="AR69" s="177"/>
      <c r="AS69" s="177"/>
      <c r="AT69" s="177"/>
      <c r="AU69" s="177"/>
      <c r="AV69" s="110"/>
      <c r="AX69" s="12"/>
      <c r="AY69" s="12"/>
      <c r="AZ69" s="12"/>
      <c r="BA69" s="12"/>
      <c r="BB69" s="12"/>
    </row>
    <row r="70" spans="1:58" s="13" customFormat="1" ht="12.75" customHeight="1">
      <c r="A70" s="110"/>
      <c r="B70" s="177"/>
      <c r="C70" s="177"/>
      <c r="D70" s="177"/>
      <c r="E70" s="177"/>
      <c r="F70" s="177"/>
      <c r="G70" s="177"/>
      <c r="H70" s="177"/>
      <c r="I70" s="177"/>
      <c r="J70" s="177"/>
      <c r="K70" s="177"/>
      <c r="L70" s="177"/>
      <c r="M70" s="177"/>
      <c r="N70" s="177"/>
      <c r="O70" s="177"/>
      <c r="P70" s="177"/>
      <c r="Q70" s="177"/>
      <c r="R70" s="177"/>
      <c r="S70" s="177"/>
      <c r="T70" s="177"/>
      <c r="U70" s="177"/>
      <c r="V70" s="177"/>
      <c r="W70" s="177"/>
      <c r="X70" s="177"/>
      <c r="Y70" s="177"/>
      <c r="Z70" s="177"/>
      <c r="AA70" s="177"/>
      <c r="AB70" s="177"/>
      <c r="AC70" s="177"/>
      <c r="AD70" s="177"/>
      <c r="AE70" s="177"/>
      <c r="AF70" s="177"/>
      <c r="AG70" s="177"/>
      <c r="AH70" s="177"/>
      <c r="AI70" s="177"/>
      <c r="AJ70" s="177"/>
      <c r="AK70" s="177"/>
      <c r="AL70" s="177"/>
      <c r="AM70" s="177"/>
      <c r="AN70" s="177"/>
      <c r="AO70" s="177"/>
      <c r="AP70" s="177"/>
      <c r="AQ70" s="177"/>
      <c r="AR70" s="177"/>
      <c r="AS70" s="177"/>
      <c r="AT70" s="177"/>
      <c r="AU70" s="177"/>
      <c r="AV70" s="110"/>
      <c r="AW70" s="16"/>
      <c r="AX70" s="15"/>
      <c r="AY70" s="15"/>
      <c r="AZ70" s="15"/>
      <c r="BA70" s="14"/>
      <c r="BB70" s="14"/>
      <c r="BC70" s="14"/>
      <c r="BD70" s="14"/>
      <c r="BE70" s="14"/>
      <c r="BF70" s="14"/>
    </row>
    <row r="71" spans="1:58" s="13" customFormat="1" ht="15" customHeight="1">
      <c r="A71" s="110"/>
      <c r="B71" s="70"/>
      <c r="C71" s="70"/>
      <c r="D71" s="70"/>
      <c r="E71" s="70"/>
      <c r="F71" s="70"/>
      <c r="G71" s="70"/>
      <c r="H71" s="70"/>
      <c r="I71" s="70"/>
      <c r="J71" s="70"/>
      <c r="K71" s="70"/>
      <c r="L71" s="70"/>
      <c r="M71" s="70"/>
      <c r="N71" s="70"/>
      <c r="O71" s="70"/>
      <c r="P71" s="70"/>
      <c r="Q71" s="70"/>
      <c r="R71" s="70"/>
      <c r="S71" s="70"/>
      <c r="T71" s="70"/>
      <c r="U71" s="70"/>
      <c r="V71" s="70"/>
      <c r="W71" s="70"/>
      <c r="X71" s="70"/>
      <c r="Y71" s="70"/>
      <c r="Z71" s="70"/>
      <c r="AA71" s="70"/>
      <c r="AB71" s="70"/>
      <c r="AC71" s="70"/>
      <c r="AD71" s="70"/>
      <c r="AE71" s="70"/>
      <c r="AF71" s="70"/>
      <c r="AG71" s="70"/>
      <c r="AH71" s="70"/>
      <c r="AI71" s="70"/>
      <c r="AJ71" s="70"/>
      <c r="AK71" s="70"/>
      <c r="AL71" s="70"/>
      <c r="AM71" s="70"/>
      <c r="AN71" s="70"/>
      <c r="AO71" s="70"/>
      <c r="AP71" s="70"/>
      <c r="AQ71" s="70"/>
      <c r="AR71" s="70"/>
      <c r="AS71" s="70"/>
      <c r="AT71" s="70"/>
      <c r="AU71" s="70"/>
      <c r="AV71" s="110"/>
      <c r="AW71" s="16"/>
      <c r="AX71" s="15"/>
      <c r="AY71" s="15"/>
      <c r="AZ71" s="15"/>
      <c r="BA71" s="14"/>
      <c r="BB71" s="14"/>
      <c r="BC71" s="14"/>
      <c r="BD71" s="14"/>
      <c r="BE71" s="14"/>
      <c r="BF71" s="14"/>
    </row>
    <row r="72" spans="1:58" s="13" customFormat="1" ht="15" customHeight="1">
      <c r="A72" s="110"/>
      <c r="B72" s="177" t="s">
        <v>200</v>
      </c>
      <c r="C72" s="177"/>
      <c r="D72" s="177"/>
      <c r="E72" s="177"/>
      <c r="F72" s="177"/>
      <c r="G72" s="177"/>
      <c r="H72" s="177"/>
      <c r="I72" s="177"/>
      <c r="J72" s="177"/>
      <c r="K72" s="177"/>
      <c r="L72" s="177"/>
      <c r="M72" s="177"/>
      <c r="N72" s="177"/>
      <c r="O72" s="177"/>
      <c r="P72" s="177"/>
      <c r="Q72" s="177"/>
      <c r="R72" s="177"/>
      <c r="S72" s="177"/>
      <c r="T72" s="177"/>
      <c r="U72" s="177"/>
      <c r="V72" s="177"/>
      <c r="W72" s="177"/>
      <c r="X72" s="177"/>
      <c r="Y72" s="177"/>
      <c r="Z72" s="177"/>
      <c r="AA72" s="177"/>
      <c r="AB72" s="177"/>
      <c r="AC72" s="177"/>
      <c r="AD72" s="177"/>
      <c r="AE72" s="177"/>
      <c r="AF72" s="177"/>
      <c r="AG72" s="177"/>
      <c r="AH72" s="177"/>
      <c r="AI72" s="177"/>
      <c r="AJ72" s="177"/>
      <c r="AK72" s="177"/>
      <c r="AL72" s="177"/>
      <c r="AM72" s="177"/>
      <c r="AN72" s="177"/>
      <c r="AO72" s="177"/>
      <c r="AP72" s="177"/>
      <c r="AQ72" s="177"/>
      <c r="AR72" s="177"/>
      <c r="AS72" s="177"/>
      <c r="AT72" s="177"/>
      <c r="AU72" s="177"/>
      <c r="AV72" s="110"/>
      <c r="AW72" s="16"/>
      <c r="AX72" s="15"/>
      <c r="AY72" s="15"/>
      <c r="AZ72" s="15"/>
      <c r="BA72" s="14"/>
      <c r="BB72" s="14"/>
      <c r="BC72" s="14"/>
      <c r="BD72" s="14"/>
      <c r="BE72" s="14"/>
      <c r="BF72" s="14"/>
    </row>
    <row r="73" spans="1:58" s="13" customFormat="1" ht="12.75" customHeight="1">
      <c r="A73" s="110"/>
      <c r="B73" s="177"/>
      <c r="C73" s="177"/>
      <c r="D73" s="177"/>
      <c r="E73" s="177"/>
      <c r="F73" s="177"/>
      <c r="G73" s="177"/>
      <c r="H73" s="177"/>
      <c r="I73" s="177"/>
      <c r="J73" s="177"/>
      <c r="K73" s="177"/>
      <c r="L73" s="177"/>
      <c r="M73" s="177"/>
      <c r="N73" s="177"/>
      <c r="O73" s="177"/>
      <c r="P73" s="177"/>
      <c r="Q73" s="177"/>
      <c r="R73" s="177"/>
      <c r="S73" s="177"/>
      <c r="T73" s="177"/>
      <c r="U73" s="177"/>
      <c r="V73" s="177"/>
      <c r="W73" s="177"/>
      <c r="X73" s="177"/>
      <c r="Y73" s="177"/>
      <c r="Z73" s="177"/>
      <c r="AA73" s="177"/>
      <c r="AB73" s="177"/>
      <c r="AC73" s="177"/>
      <c r="AD73" s="177"/>
      <c r="AE73" s="177"/>
      <c r="AF73" s="177"/>
      <c r="AG73" s="177"/>
      <c r="AH73" s="177"/>
      <c r="AI73" s="177"/>
      <c r="AJ73" s="177"/>
      <c r="AK73" s="177"/>
      <c r="AL73" s="177"/>
      <c r="AM73" s="177"/>
      <c r="AN73" s="177"/>
      <c r="AO73" s="177"/>
      <c r="AP73" s="177"/>
      <c r="AQ73" s="177"/>
      <c r="AR73" s="177"/>
      <c r="AS73" s="177"/>
      <c r="AT73" s="177"/>
      <c r="AU73" s="177"/>
      <c r="AV73" s="110"/>
      <c r="AW73" s="16"/>
      <c r="AX73" s="15"/>
      <c r="AY73" s="15"/>
      <c r="AZ73" s="15"/>
      <c r="BA73" s="14"/>
      <c r="BB73" s="14"/>
      <c r="BC73" s="14"/>
      <c r="BD73" s="14"/>
      <c r="BE73" s="14"/>
      <c r="BF73" s="14"/>
    </row>
    <row r="74" spans="1:58" s="13" customFormat="1" ht="6" hidden="1" customHeight="1">
      <c r="A74" s="47"/>
      <c r="B74" s="177"/>
      <c r="C74" s="177"/>
      <c r="D74" s="177"/>
      <c r="E74" s="177"/>
      <c r="F74" s="177"/>
      <c r="G74" s="177"/>
      <c r="H74" s="177"/>
      <c r="I74" s="177"/>
      <c r="J74" s="177"/>
      <c r="K74" s="177"/>
      <c r="L74" s="177"/>
      <c r="M74" s="177"/>
      <c r="N74" s="177"/>
      <c r="O74" s="177"/>
      <c r="P74" s="177"/>
      <c r="Q74" s="177"/>
      <c r="R74" s="177"/>
      <c r="S74" s="177"/>
      <c r="T74" s="177"/>
      <c r="U74" s="177"/>
      <c r="V74" s="177"/>
      <c r="W74" s="177"/>
      <c r="X74" s="177"/>
      <c r="Y74" s="177"/>
      <c r="Z74" s="177"/>
      <c r="AA74" s="177"/>
      <c r="AB74" s="177"/>
      <c r="AC74" s="177"/>
      <c r="AD74" s="177"/>
      <c r="AE74" s="177"/>
      <c r="AF74" s="177"/>
      <c r="AG74" s="177"/>
      <c r="AH74" s="177"/>
      <c r="AI74" s="177"/>
      <c r="AJ74" s="177"/>
      <c r="AK74" s="177"/>
      <c r="AL74" s="177"/>
      <c r="AM74" s="177"/>
      <c r="AN74" s="177"/>
      <c r="AO74" s="177"/>
      <c r="AP74" s="177"/>
      <c r="AQ74" s="177"/>
      <c r="AR74" s="177"/>
      <c r="AS74" s="177"/>
      <c r="AT74" s="177"/>
      <c r="AU74" s="177"/>
      <c r="AV74" s="110"/>
      <c r="AW74" s="16"/>
      <c r="AX74" s="15"/>
      <c r="AY74" s="15"/>
      <c r="AZ74" s="15"/>
      <c r="BA74" s="14"/>
      <c r="BB74" s="14"/>
      <c r="BC74" s="14"/>
      <c r="BD74" s="14"/>
      <c r="BE74" s="14"/>
      <c r="BF74" s="14"/>
    </row>
    <row r="75" spans="1:58" ht="12.95" customHeight="1">
      <c r="A75" s="110"/>
      <c r="B75" s="177"/>
      <c r="C75" s="177"/>
      <c r="D75" s="177"/>
      <c r="E75" s="177"/>
      <c r="F75" s="177"/>
      <c r="G75" s="177"/>
      <c r="H75" s="177"/>
      <c r="I75" s="177"/>
      <c r="J75" s="177"/>
      <c r="K75" s="177"/>
      <c r="L75" s="177"/>
      <c r="M75" s="177"/>
      <c r="N75" s="177"/>
      <c r="O75" s="177"/>
      <c r="P75" s="177"/>
      <c r="Q75" s="177"/>
      <c r="R75" s="177"/>
      <c r="S75" s="177"/>
      <c r="T75" s="177"/>
      <c r="U75" s="177"/>
      <c r="V75" s="177"/>
      <c r="W75" s="177"/>
      <c r="X75" s="177"/>
      <c r="Y75" s="177"/>
      <c r="Z75" s="177"/>
      <c r="AA75" s="177"/>
      <c r="AB75" s="177"/>
      <c r="AC75" s="177"/>
      <c r="AD75" s="177"/>
      <c r="AE75" s="177"/>
      <c r="AF75" s="177"/>
      <c r="AG75" s="177"/>
      <c r="AH75" s="177"/>
      <c r="AI75" s="177"/>
      <c r="AJ75" s="177"/>
      <c r="AK75" s="177"/>
      <c r="AL75" s="177"/>
      <c r="AM75" s="177"/>
      <c r="AN75" s="177"/>
      <c r="AO75" s="177"/>
      <c r="AP75" s="177"/>
      <c r="AQ75" s="177"/>
      <c r="AR75" s="177"/>
      <c r="AS75" s="177"/>
      <c r="AT75" s="177"/>
      <c r="AU75" s="177"/>
      <c r="AV75" s="110"/>
    </row>
    <row r="76" spans="1:58" ht="12.95" customHeight="1">
      <c r="A76" s="110"/>
      <c r="B76" s="110"/>
      <c r="C76" s="110"/>
      <c r="D76" s="110"/>
      <c r="E76" s="110"/>
      <c r="F76" s="110"/>
      <c r="G76" s="110"/>
      <c r="H76" s="110"/>
      <c r="I76" s="110"/>
      <c r="J76" s="110"/>
      <c r="K76" s="110"/>
      <c r="L76" s="110"/>
      <c r="M76" s="110"/>
      <c r="N76" s="110"/>
      <c r="O76" s="110"/>
      <c r="P76" s="110"/>
      <c r="Q76" s="110"/>
      <c r="R76" s="110"/>
      <c r="S76" s="110"/>
      <c r="T76" s="110"/>
      <c r="U76" s="110"/>
      <c r="V76" s="110"/>
      <c r="W76" s="110"/>
      <c r="X76" s="110"/>
      <c r="Y76" s="110"/>
      <c r="Z76" s="110"/>
      <c r="AA76" s="110"/>
      <c r="AB76" s="110"/>
      <c r="AC76" s="110"/>
      <c r="AD76" s="110"/>
      <c r="AE76" s="110"/>
      <c r="AF76" s="110"/>
      <c r="AG76" s="110"/>
      <c r="AH76" s="110"/>
      <c r="AI76" s="110"/>
      <c r="AJ76" s="110"/>
      <c r="AK76" s="110"/>
      <c r="AL76" s="110"/>
      <c r="AM76" s="110"/>
      <c r="AN76" s="110"/>
      <c r="AO76" s="110"/>
      <c r="AP76" s="110"/>
      <c r="AQ76" s="110"/>
      <c r="AR76" s="110"/>
      <c r="AS76" s="110"/>
      <c r="AT76" s="110"/>
      <c r="AU76" s="110"/>
      <c r="AV76" s="110"/>
    </row>
    <row r="77" spans="1:58" ht="12.95" customHeight="1">
      <c r="A77" s="72"/>
      <c r="B77" s="72"/>
      <c r="C77" s="72"/>
      <c r="D77" s="72"/>
      <c r="E77" s="72"/>
      <c r="F77" s="72"/>
      <c r="G77" s="72"/>
      <c r="H77" s="72"/>
      <c r="I77" s="72"/>
      <c r="J77" s="72"/>
      <c r="K77" s="72"/>
      <c r="L77" s="72"/>
      <c r="M77" s="72"/>
      <c r="N77" s="72"/>
      <c r="O77" s="72"/>
      <c r="P77" s="72"/>
      <c r="Q77" s="72"/>
      <c r="R77" s="72"/>
      <c r="S77" s="72"/>
      <c r="T77" s="72"/>
      <c r="U77" s="72"/>
      <c r="V77" s="72"/>
      <c r="W77" s="72"/>
      <c r="X77" s="72"/>
      <c r="Y77" s="72"/>
      <c r="Z77" s="72"/>
      <c r="AA77" s="72"/>
      <c r="AB77" s="72"/>
      <c r="AC77" s="72"/>
      <c r="AD77" s="72"/>
      <c r="AE77" s="72"/>
      <c r="AF77" s="72"/>
      <c r="AG77" s="72"/>
      <c r="AH77" s="72"/>
      <c r="AI77" s="72"/>
      <c r="AJ77" s="72"/>
      <c r="AK77" s="72"/>
      <c r="AL77" s="72"/>
      <c r="AM77" s="72"/>
      <c r="AN77" s="72"/>
      <c r="AO77" s="72"/>
      <c r="AP77" s="72"/>
      <c r="AQ77" s="72"/>
      <c r="AR77" s="72"/>
      <c r="AS77" s="72"/>
      <c r="AT77" s="72"/>
      <c r="AU77" s="72"/>
      <c r="AV77" s="72"/>
    </row>
    <row r="78" spans="1:58" ht="12.95" customHeight="1">
      <c r="A78" s="111"/>
      <c r="B78" s="72"/>
      <c r="C78" s="72"/>
      <c r="D78" s="72"/>
      <c r="E78" s="72"/>
      <c r="F78" s="72"/>
      <c r="G78" s="72"/>
      <c r="H78" s="72"/>
      <c r="I78" s="72"/>
      <c r="J78" s="72"/>
      <c r="K78" s="72"/>
      <c r="L78" s="72"/>
      <c r="M78" s="72"/>
      <c r="N78" s="72"/>
      <c r="O78" s="72"/>
      <c r="P78" s="72"/>
      <c r="Q78" s="72"/>
      <c r="R78" s="72"/>
      <c r="S78" s="72"/>
      <c r="T78" s="72"/>
      <c r="U78" s="72"/>
      <c r="V78" s="72"/>
      <c r="W78" s="72"/>
      <c r="X78" s="72"/>
      <c r="Y78" s="72"/>
      <c r="Z78" s="72"/>
      <c r="AA78" s="72"/>
      <c r="AB78" s="72"/>
      <c r="AC78" s="72"/>
      <c r="AD78" s="72"/>
      <c r="AE78" s="72"/>
      <c r="AF78" s="72"/>
      <c r="AG78" s="210"/>
      <c r="AH78" s="211"/>
      <c r="AI78" s="211"/>
      <c r="AJ78" s="211"/>
      <c r="AK78" s="211"/>
      <c r="AL78" s="211"/>
      <c r="AM78" s="211"/>
      <c r="AN78" s="211"/>
      <c r="AO78" s="211"/>
      <c r="AP78" s="211"/>
      <c r="AQ78" s="211"/>
      <c r="AR78" s="211"/>
      <c r="AS78" s="211"/>
      <c r="AT78" s="211"/>
      <c r="AU78" s="211"/>
      <c r="AV78" s="111"/>
    </row>
    <row r="79" spans="1:58" ht="30.75" customHeight="1">
      <c r="A79" s="111"/>
      <c r="B79" s="72"/>
      <c r="C79" s="72"/>
      <c r="D79" s="112" t="s">
        <v>28</v>
      </c>
      <c r="E79" s="207"/>
      <c r="F79" s="208"/>
      <c r="G79" s="208"/>
      <c r="H79" s="208"/>
      <c r="I79" s="208"/>
      <c r="J79" s="208"/>
      <c r="K79" s="209"/>
      <c r="L79" s="113"/>
      <c r="M79" s="206" t="s">
        <v>29</v>
      </c>
      <c r="N79" s="206"/>
      <c r="O79" s="205"/>
      <c r="P79" s="205"/>
      <c r="Q79" s="205"/>
      <c r="R79" s="205"/>
      <c r="S79" s="205"/>
      <c r="T79" s="205"/>
      <c r="U79" s="72"/>
      <c r="V79" s="72"/>
      <c r="W79" s="72"/>
      <c r="X79" s="72"/>
      <c r="Y79" s="204"/>
      <c r="Z79" s="204"/>
      <c r="AA79" s="204"/>
      <c r="AB79" s="204"/>
      <c r="AC79" s="204"/>
      <c r="AD79" s="204"/>
      <c r="AE79" s="204"/>
      <c r="AF79" s="204"/>
      <c r="AG79" s="204"/>
      <c r="AH79" s="204"/>
      <c r="AI79" s="204"/>
      <c r="AJ79" s="204"/>
      <c r="AK79" s="204"/>
      <c r="AL79" s="204"/>
      <c r="AM79" s="204"/>
      <c r="AN79" s="204"/>
      <c r="AO79" s="72"/>
      <c r="AP79" s="72"/>
      <c r="AQ79" s="72"/>
      <c r="AR79" s="72"/>
      <c r="AS79" s="72"/>
      <c r="AT79" s="72"/>
      <c r="AU79" s="72"/>
      <c r="AV79" s="111"/>
    </row>
    <row r="80" spans="1:58" ht="12.95" customHeight="1">
      <c r="A80" s="72"/>
      <c r="B80" s="72"/>
      <c r="C80" s="72"/>
      <c r="D80" s="72"/>
      <c r="E80" s="72"/>
      <c r="F80" s="72"/>
      <c r="G80" s="72"/>
      <c r="H80" s="72"/>
      <c r="I80" s="72"/>
      <c r="J80" s="72"/>
      <c r="K80" s="72"/>
      <c r="L80" s="72"/>
      <c r="M80" s="72"/>
      <c r="N80" s="72"/>
      <c r="O80" s="72"/>
      <c r="P80" s="72"/>
      <c r="Q80" s="72"/>
      <c r="R80" s="72"/>
      <c r="S80" s="72"/>
      <c r="T80" s="72"/>
      <c r="U80" s="72"/>
      <c r="V80" s="72"/>
      <c r="W80" s="72"/>
      <c r="X80" s="72"/>
      <c r="Y80" s="204"/>
      <c r="Z80" s="204"/>
      <c r="AA80" s="204"/>
      <c r="AB80" s="204"/>
      <c r="AC80" s="204"/>
      <c r="AD80" s="204"/>
      <c r="AE80" s="204"/>
      <c r="AF80" s="204"/>
      <c r="AG80" s="204"/>
      <c r="AH80" s="204"/>
      <c r="AI80" s="204"/>
      <c r="AJ80" s="204"/>
      <c r="AK80" s="204"/>
      <c r="AL80" s="204"/>
      <c r="AM80" s="204"/>
      <c r="AN80" s="204"/>
      <c r="AO80" s="72"/>
      <c r="AP80" s="72"/>
      <c r="AQ80" s="72"/>
      <c r="AR80" s="72"/>
      <c r="AS80" s="72"/>
      <c r="AT80" s="72"/>
      <c r="AU80" s="72"/>
      <c r="AV80" s="111"/>
    </row>
    <row r="81" spans="1:48" ht="12.95" customHeight="1">
      <c r="A81" s="72"/>
      <c r="B81" s="72"/>
      <c r="C81" s="72"/>
      <c r="D81" s="72"/>
      <c r="E81" s="72"/>
      <c r="F81" s="72"/>
      <c r="G81" s="72"/>
      <c r="H81" s="72"/>
      <c r="I81" s="72"/>
      <c r="J81" s="72"/>
      <c r="K81" s="72"/>
      <c r="L81" s="72"/>
      <c r="M81" s="72"/>
      <c r="N81" s="72"/>
      <c r="O81" s="72"/>
      <c r="P81" s="72"/>
      <c r="Q81" s="72"/>
      <c r="R81" s="72"/>
      <c r="S81" s="72"/>
      <c r="T81" s="72"/>
      <c r="U81" s="72"/>
      <c r="V81" s="72"/>
      <c r="W81" s="72"/>
      <c r="X81" s="72"/>
      <c r="Y81" s="204"/>
      <c r="Z81" s="204"/>
      <c r="AA81" s="204"/>
      <c r="AB81" s="204"/>
      <c r="AC81" s="204"/>
      <c r="AD81" s="204"/>
      <c r="AE81" s="204"/>
      <c r="AF81" s="204"/>
      <c r="AG81" s="204"/>
      <c r="AH81" s="204"/>
      <c r="AI81" s="204"/>
      <c r="AJ81" s="204"/>
      <c r="AK81" s="204"/>
      <c r="AL81" s="204"/>
      <c r="AM81" s="204"/>
      <c r="AN81" s="204"/>
      <c r="AO81" s="72"/>
      <c r="AP81" s="72"/>
      <c r="AQ81" s="72"/>
      <c r="AR81" s="72"/>
      <c r="AS81" s="72"/>
      <c r="AT81" s="72"/>
      <c r="AU81" s="72"/>
      <c r="AV81" s="111"/>
    </row>
    <row r="82" spans="1:48" ht="12.95" customHeight="1">
      <c r="A82" s="72"/>
      <c r="B82" s="72"/>
      <c r="C82" s="72"/>
      <c r="D82" s="72"/>
      <c r="E82" s="72"/>
      <c r="F82" s="72"/>
      <c r="G82" s="72"/>
      <c r="H82" s="72"/>
      <c r="I82" s="72"/>
      <c r="J82" s="72"/>
      <c r="K82" s="72"/>
      <c r="L82" s="72"/>
      <c r="M82" s="72"/>
      <c r="N82" s="72"/>
      <c r="O82" s="72"/>
      <c r="P82" s="72"/>
      <c r="Q82" s="72"/>
      <c r="R82" s="72"/>
      <c r="S82" s="72"/>
      <c r="T82" s="72"/>
      <c r="U82" s="72"/>
      <c r="V82" s="72"/>
      <c r="W82" s="72"/>
      <c r="X82" s="72"/>
      <c r="Y82" s="204"/>
      <c r="Z82" s="204"/>
      <c r="AA82" s="204"/>
      <c r="AB82" s="204"/>
      <c r="AC82" s="204"/>
      <c r="AD82" s="204"/>
      <c r="AE82" s="204"/>
      <c r="AF82" s="204"/>
      <c r="AG82" s="204"/>
      <c r="AH82" s="204"/>
      <c r="AI82" s="204"/>
      <c r="AJ82" s="204"/>
      <c r="AK82" s="204"/>
      <c r="AL82" s="204"/>
      <c r="AM82" s="204"/>
      <c r="AN82" s="204"/>
      <c r="AO82" s="72"/>
      <c r="AP82" s="72"/>
      <c r="AQ82" s="72"/>
      <c r="AR82" s="72"/>
      <c r="AS82" s="72"/>
      <c r="AT82" s="72"/>
      <c r="AU82" s="72"/>
      <c r="AV82" s="111"/>
    </row>
    <row r="83" spans="1:48" ht="12.95" customHeight="1">
      <c r="A83" s="72"/>
      <c r="B83" s="72"/>
      <c r="C83" s="72"/>
      <c r="D83" s="72"/>
      <c r="E83" s="72"/>
      <c r="F83" s="72"/>
      <c r="G83" s="72"/>
      <c r="H83" s="72"/>
      <c r="I83" s="72"/>
      <c r="J83" s="72"/>
      <c r="K83" s="72"/>
      <c r="L83" s="72"/>
      <c r="M83" s="72"/>
      <c r="N83" s="72"/>
      <c r="O83" s="72"/>
      <c r="P83" s="72"/>
      <c r="Q83" s="72"/>
      <c r="R83" s="72"/>
      <c r="S83" s="72"/>
      <c r="T83" s="72"/>
      <c r="U83" s="72"/>
      <c r="V83" s="72"/>
      <c r="W83" s="72"/>
      <c r="X83" s="72"/>
      <c r="Y83" s="204"/>
      <c r="Z83" s="204"/>
      <c r="AA83" s="204"/>
      <c r="AB83" s="204"/>
      <c r="AC83" s="204"/>
      <c r="AD83" s="204"/>
      <c r="AE83" s="204"/>
      <c r="AF83" s="204"/>
      <c r="AG83" s="204"/>
      <c r="AH83" s="204"/>
      <c r="AI83" s="204"/>
      <c r="AJ83" s="204"/>
      <c r="AK83" s="204"/>
      <c r="AL83" s="204"/>
      <c r="AM83" s="204"/>
      <c r="AN83" s="204"/>
      <c r="AO83" s="111"/>
      <c r="AP83" s="111"/>
      <c r="AQ83" s="111"/>
      <c r="AR83" s="111"/>
      <c r="AS83" s="111"/>
      <c r="AT83" s="111"/>
      <c r="AU83" s="111"/>
      <c r="AV83" s="111"/>
    </row>
    <row r="84" spans="1:48" ht="12.95" customHeight="1">
      <c r="A84" s="72"/>
      <c r="B84" s="72"/>
      <c r="C84" s="72"/>
      <c r="D84" s="72"/>
      <c r="E84" s="72"/>
      <c r="F84" s="72"/>
      <c r="G84" s="72"/>
      <c r="H84" s="72"/>
      <c r="I84" s="72"/>
      <c r="J84" s="72"/>
      <c r="K84" s="72"/>
      <c r="L84" s="72"/>
      <c r="M84" s="72"/>
      <c r="N84" s="72"/>
      <c r="O84" s="72"/>
      <c r="P84" s="72"/>
      <c r="Q84" s="72"/>
      <c r="R84" s="72"/>
      <c r="S84" s="72"/>
      <c r="T84" s="72"/>
      <c r="U84" s="72"/>
      <c r="V84" s="72"/>
      <c r="W84" s="72"/>
      <c r="X84" s="72"/>
      <c r="Y84" s="204"/>
      <c r="Z84" s="204"/>
      <c r="AA84" s="204"/>
      <c r="AB84" s="204"/>
      <c r="AC84" s="204"/>
      <c r="AD84" s="204"/>
      <c r="AE84" s="204"/>
      <c r="AF84" s="204"/>
      <c r="AG84" s="204"/>
      <c r="AH84" s="204"/>
      <c r="AI84" s="204"/>
      <c r="AJ84" s="204"/>
      <c r="AK84" s="204"/>
      <c r="AL84" s="204"/>
      <c r="AM84" s="204"/>
      <c r="AN84" s="204"/>
      <c r="AO84" s="72"/>
      <c r="AP84" s="72"/>
      <c r="AQ84" s="72"/>
      <c r="AR84" s="72"/>
      <c r="AS84" s="72"/>
      <c r="AT84" s="72"/>
      <c r="AU84" s="72"/>
      <c r="AV84" s="111"/>
    </row>
    <row r="85" spans="1:48" ht="12.95" customHeight="1">
      <c r="A85" s="72"/>
      <c r="B85" s="72"/>
      <c r="C85" s="72"/>
      <c r="D85" s="72"/>
      <c r="E85" s="72"/>
      <c r="F85" s="72"/>
      <c r="G85" s="72"/>
      <c r="H85" s="72"/>
      <c r="I85" s="72"/>
      <c r="J85" s="72"/>
      <c r="K85" s="72"/>
      <c r="L85" s="72"/>
      <c r="M85" s="72"/>
      <c r="N85" s="72"/>
      <c r="O85" s="72"/>
      <c r="P85" s="72"/>
      <c r="Q85" s="72"/>
      <c r="R85" s="72"/>
      <c r="S85" s="72"/>
      <c r="T85" s="72"/>
      <c r="U85" s="72"/>
      <c r="V85" s="72"/>
      <c r="W85" s="72"/>
      <c r="X85" s="72"/>
      <c r="Y85" s="204"/>
      <c r="Z85" s="204"/>
      <c r="AA85" s="204"/>
      <c r="AB85" s="204"/>
      <c r="AC85" s="204"/>
      <c r="AD85" s="204"/>
      <c r="AE85" s="204"/>
      <c r="AF85" s="204"/>
      <c r="AG85" s="204"/>
      <c r="AH85" s="204"/>
      <c r="AI85" s="204"/>
      <c r="AJ85" s="204"/>
      <c r="AK85" s="204"/>
      <c r="AL85" s="204"/>
      <c r="AM85" s="204"/>
      <c r="AN85" s="204"/>
      <c r="AO85" s="72"/>
      <c r="AP85" s="72"/>
      <c r="AQ85" s="72"/>
      <c r="AR85" s="72"/>
      <c r="AS85" s="72"/>
      <c r="AT85" s="72"/>
      <c r="AU85" s="72"/>
      <c r="AV85" s="111"/>
    </row>
    <row r="86" spans="1:48" ht="12.95" customHeight="1">
      <c r="A86" s="72"/>
      <c r="B86" s="72"/>
      <c r="C86" s="72"/>
      <c r="D86" s="72"/>
      <c r="E86" s="72"/>
      <c r="F86" s="72"/>
      <c r="G86" s="72"/>
      <c r="H86" s="72"/>
      <c r="I86" s="72"/>
      <c r="J86" s="72"/>
      <c r="K86" s="72"/>
      <c r="L86" s="72"/>
      <c r="M86" s="72"/>
      <c r="N86" s="72"/>
      <c r="O86" s="72"/>
      <c r="P86" s="72"/>
      <c r="Q86" s="72"/>
      <c r="R86" s="72"/>
      <c r="S86" s="72"/>
      <c r="T86" s="72"/>
      <c r="U86" s="72"/>
      <c r="V86" s="72"/>
      <c r="W86" s="72"/>
      <c r="X86" s="72"/>
      <c r="Y86" s="203" t="s">
        <v>174</v>
      </c>
      <c r="Z86" s="203"/>
      <c r="AA86" s="203"/>
      <c r="AB86" s="203"/>
      <c r="AC86" s="203"/>
      <c r="AD86" s="203"/>
      <c r="AE86" s="203"/>
      <c r="AF86" s="203"/>
      <c r="AG86" s="203"/>
      <c r="AH86" s="203"/>
      <c r="AI86" s="203"/>
      <c r="AJ86" s="203"/>
      <c r="AK86" s="203"/>
      <c r="AL86" s="203"/>
      <c r="AM86" s="203"/>
      <c r="AN86" s="203"/>
      <c r="AO86" s="72"/>
      <c r="AP86" s="72"/>
      <c r="AQ86" s="72"/>
      <c r="AR86" s="72"/>
      <c r="AS86" s="72"/>
      <c r="AT86" s="72"/>
      <c r="AU86" s="72"/>
      <c r="AV86" s="111"/>
    </row>
    <row r="87" spans="1:48" ht="12.95" customHeight="1">
      <c r="A87" s="72"/>
      <c r="B87" s="72"/>
      <c r="C87" s="72"/>
      <c r="D87" s="72"/>
      <c r="E87" s="72"/>
      <c r="F87" s="72"/>
      <c r="G87" s="72"/>
      <c r="H87" s="72"/>
      <c r="I87" s="72"/>
      <c r="J87" s="72"/>
      <c r="K87" s="72"/>
      <c r="L87" s="72"/>
      <c r="M87" s="72"/>
      <c r="N87" s="72"/>
      <c r="O87" s="72"/>
      <c r="P87" s="72"/>
      <c r="Q87" s="72"/>
      <c r="R87" s="72"/>
      <c r="S87" s="72"/>
      <c r="T87" s="72"/>
      <c r="U87" s="72"/>
      <c r="V87" s="72"/>
      <c r="W87" s="72"/>
      <c r="X87" s="72"/>
      <c r="Y87" s="72"/>
      <c r="Z87" s="72"/>
      <c r="AA87" s="72"/>
      <c r="AB87" s="72"/>
      <c r="AC87" s="72"/>
      <c r="AD87" s="72"/>
      <c r="AE87" s="72"/>
      <c r="AF87" s="72"/>
      <c r="AG87" s="72"/>
      <c r="AH87" s="72"/>
      <c r="AI87" s="72"/>
      <c r="AJ87" s="72"/>
      <c r="AK87" s="72"/>
      <c r="AL87" s="72"/>
      <c r="AM87" s="72"/>
      <c r="AN87" s="72"/>
      <c r="AO87" s="72"/>
      <c r="AP87" s="72"/>
      <c r="AQ87" s="72"/>
      <c r="AR87" s="72"/>
      <c r="AS87" s="72"/>
      <c r="AT87" s="72"/>
      <c r="AU87" s="72"/>
      <c r="AV87" s="111"/>
    </row>
    <row r="88" spans="1:48" ht="12.95" customHeight="1">
      <c r="A88" s="114"/>
      <c r="B88" s="111"/>
      <c r="C88" s="111"/>
      <c r="D88" s="111"/>
      <c r="E88" s="111"/>
      <c r="F88" s="111"/>
      <c r="G88" s="115"/>
      <c r="H88" s="115"/>
      <c r="I88" s="115"/>
      <c r="J88" s="115"/>
      <c r="K88" s="115"/>
      <c r="L88" s="115"/>
      <c r="M88" s="115"/>
      <c r="N88" s="115"/>
      <c r="O88" s="115"/>
      <c r="P88" s="115"/>
      <c r="Q88" s="115"/>
      <c r="R88" s="115"/>
      <c r="S88" s="115"/>
      <c r="T88" s="115"/>
      <c r="U88" s="115"/>
      <c r="V88" s="115"/>
      <c r="W88" s="115"/>
      <c r="X88" s="115"/>
      <c r="Y88" s="115"/>
      <c r="Z88" s="115"/>
      <c r="AA88" s="115"/>
      <c r="AB88" s="115"/>
      <c r="AC88" s="115"/>
      <c r="AD88" s="115"/>
      <c r="AE88" s="115"/>
      <c r="AF88" s="115"/>
      <c r="AG88" s="115"/>
      <c r="AH88" s="115"/>
      <c r="AI88" s="115"/>
      <c r="AJ88" s="115"/>
      <c r="AK88" s="115"/>
      <c r="AL88" s="115"/>
      <c r="AM88" s="115"/>
      <c r="AN88" s="115"/>
      <c r="AO88" s="115"/>
      <c r="AP88" s="115"/>
      <c r="AQ88" s="115"/>
      <c r="AR88" s="115"/>
      <c r="AS88" s="115"/>
      <c r="AT88" s="115"/>
      <c r="AU88" s="115"/>
      <c r="AV88" s="111"/>
    </row>
    <row r="89" spans="1:48" ht="12.95" customHeight="1">
      <c r="B89" s="1"/>
      <c r="C89" s="2"/>
      <c r="D89" s="3"/>
      <c r="E89" s="3"/>
    </row>
    <row r="90" spans="1:48" ht="12.95" customHeight="1"/>
    <row r="91" spans="1:48" ht="12.95" customHeight="1"/>
    <row r="92" spans="1:48" ht="12.95" customHeight="1"/>
    <row r="93" spans="1:48" ht="12.95" customHeight="1"/>
    <row r="94" spans="1:48" ht="12.95" customHeight="1"/>
    <row r="95" spans="1:48" ht="12.95" customHeight="1"/>
    <row r="96" spans="1:48" ht="12.95" customHeight="1"/>
    <row r="97" ht="12.95" customHeight="1"/>
    <row r="98" ht="12.95" customHeight="1"/>
    <row r="99" ht="12.95" customHeight="1"/>
    <row r="100" ht="12.95" customHeight="1"/>
    <row r="101" ht="12.95" customHeight="1"/>
    <row r="102" ht="12.95" customHeight="1"/>
    <row r="103" ht="12.95" customHeight="1"/>
    <row r="104" ht="12.95" customHeight="1"/>
    <row r="105" ht="12.95" customHeight="1"/>
    <row r="106" ht="12.95" customHeight="1"/>
    <row r="107" ht="12.95" customHeight="1"/>
    <row r="108" ht="12.95" customHeight="1"/>
    <row r="109" ht="12.95" customHeight="1"/>
    <row r="110" ht="12.95" customHeight="1"/>
    <row r="111" ht="12.95" customHeight="1"/>
    <row r="112" ht="12.95" customHeight="1"/>
    <row r="113" ht="12.95" customHeight="1"/>
    <row r="114" ht="12.95" customHeight="1"/>
    <row r="115" ht="12.95" customHeight="1"/>
    <row r="116" ht="12.95" customHeight="1"/>
    <row r="117" ht="12.95" customHeight="1"/>
    <row r="118" ht="12.95" customHeight="1"/>
    <row r="119" ht="12.95" customHeight="1"/>
    <row r="120" ht="12.95" customHeight="1"/>
    <row r="121" ht="12.95" customHeight="1"/>
    <row r="122" ht="12.95" customHeight="1"/>
    <row r="123" ht="12.95" customHeight="1"/>
    <row r="124" ht="12.95" customHeight="1"/>
    <row r="125" ht="12.95" customHeight="1"/>
    <row r="126" ht="12.95" customHeight="1"/>
    <row r="127" ht="12.95" customHeight="1"/>
    <row r="128" ht="12.95" customHeight="1"/>
    <row r="129" ht="12.95" customHeight="1"/>
    <row r="130" ht="12.95" customHeight="1"/>
    <row r="131" ht="12.95" customHeight="1"/>
    <row r="132" ht="12.95" customHeight="1"/>
    <row r="133" ht="12.95" customHeight="1"/>
    <row r="134" ht="12.95" customHeight="1"/>
    <row r="135" ht="12.95" customHeight="1"/>
    <row r="136" ht="12.95" customHeight="1"/>
    <row r="137" ht="12.95" customHeight="1"/>
    <row r="138" ht="12.95" customHeight="1"/>
    <row r="139" ht="12.95" customHeight="1"/>
    <row r="140" ht="12.95" customHeight="1"/>
    <row r="141" ht="12.95" customHeight="1"/>
    <row r="142" ht="12.95" customHeight="1"/>
    <row r="143" ht="12.95" customHeight="1"/>
    <row r="144" ht="12.95" customHeight="1"/>
    <row r="145" ht="12.95" customHeight="1"/>
    <row r="146" ht="12.95" customHeight="1"/>
    <row r="147" ht="12.95" customHeight="1"/>
    <row r="148" ht="12.95" customHeight="1"/>
    <row r="149" ht="12.95" customHeight="1"/>
    <row r="150" ht="12.95" customHeight="1"/>
    <row r="151" ht="12.95" customHeight="1"/>
    <row r="152" ht="12.95" customHeight="1"/>
    <row r="153" ht="12.95" customHeight="1"/>
    <row r="154" ht="12.95" customHeight="1"/>
    <row r="155" ht="12.95" customHeight="1"/>
    <row r="156" ht="12.95" customHeight="1"/>
    <row r="157" ht="12.95" customHeight="1"/>
    <row r="158" ht="12.95" customHeight="1"/>
    <row r="159" ht="12.95" customHeight="1"/>
    <row r="160" ht="12.95" customHeight="1"/>
    <row r="161" ht="12.95" customHeight="1"/>
    <row r="162" ht="12.95" customHeight="1"/>
    <row r="163" ht="12.95" customHeight="1"/>
    <row r="164" ht="12.95" customHeight="1"/>
    <row r="165" ht="12.95" customHeight="1"/>
    <row r="166" ht="12.95" customHeight="1"/>
    <row r="167" ht="12.95" customHeight="1"/>
    <row r="168" ht="12.95" customHeight="1"/>
    <row r="169" ht="12.95" customHeight="1"/>
    <row r="170" ht="12.95" customHeight="1"/>
    <row r="171" ht="12.95" customHeight="1"/>
    <row r="172" ht="12.95" customHeight="1"/>
    <row r="173" ht="12.95" customHeight="1"/>
    <row r="174" ht="12.95" customHeight="1"/>
    <row r="175" ht="12.95" customHeight="1"/>
    <row r="176" ht="12.95" customHeight="1"/>
    <row r="177" ht="12.95" customHeight="1"/>
    <row r="178" ht="12.95" customHeight="1"/>
    <row r="179" ht="12.95" customHeight="1"/>
    <row r="180" ht="12.95" customHeight="1"/>
    <row r="181" ht="12.95" customHeight="1"/>
    <row r="182" ht="12.95" customHeight="1"/>
    <row r="183" ht="12.95" customHeight="1"/>
    <row r="184" ht="12.95" customHeight="1"/>
    <row r="185" ht="12.95" customHeight="1"/>
    <row r="186" ht="12.95" customHeight="1"/>
    <row r="187" ht="12.95" customHeight="1"/>
    <row r="188" ht="12.95" customHeight="1"/>
    <row r="189" ht="12.95" customHeight="1"/>
    <row r="190" ht="12.95" customHeight="1"/>
    <row r="191" ht="12.95" customHeight="1"/>
    <row r="192" ht="12.95" customHeight="1"/>
    <row r="193" ht="12.95" customHeight="1"/>
    <row r="194" ht="12.95" customHeight="1"/>
    <row r="195" ht="12.95" customHeight="1"/>
    <row r="196" ht="12.95" customHeight="1"/>
    <row r="197" ht="12.95" customHeight="1"/>
    <row r="198" ht="12.95" customHeight="1"/>
    <row r="199" ht="12.95" customHeight="1"/>
    <row r="200" ht="12.95" customHeight="1"/>
    <row r="201" ht="12.95" customHeight="1"/>
    <row r="202" ht="12.95" customHeight="1"/>
    <row r="203" ht="12.95" customHeight="1"/>
    <row r="204" ht="12.95" customHeight="1"/>
    <row r="205" ht="12.95" customHeight="1"/>
    <row r="206" ht="12.95" customHeight="1"/>
    <row r="207" ht="12.95" customHeight="1"/>
    <row r="208" ht="12.95" customHeight="1"/>
    <row r="209" ht="12.95" customHeight="1"/>
    <row r="210" ht="12.95" customHeight="1"/>
    <row r="211" ht="12.95" customHeight="1"/>
    <row r="212" ht="12.95" customHeight="1"/>
    <row r="213" ht="12.95" customHeight="1"/>
    <row r="214" ht="12.95" customHeight="1"/>
    <row r="215" ht="12.95" customHeight="1"/>
    <row r="216" ht="12.95" customHeight="1"/>
    <row r="217" ht="12.95" customHeight="1"/>
    <row r="218" ht="12.95" customHeight="1"/>
    <row r="219" ht="12.95" customHeight="1"/>
    <row r="220" ht="12.95" customHeight="1"/>
    <row r="221" ht="12.95" customHeight="1"/>
    <row r="222" ht="12.95" customHeight="1"/>
    <row r="223" ht="12.95" customHeight="1"/>
    <row r="224" ht="12.95" customHeight="1"/>
    <row r="225" ht="12.95" customHeight="1"/>
    <row r="226" ht="12.95" customHeight="1"/>
    <row r="227" ht="12.95" customHeight="1"/>
    <row r="228" ht="12.95" customHeight="1"/>
    <row r="229" ht="12.95" customHeight="1"/>
    <row r="230" ht="12.95" customHeight="1"/>
    <row r="231" ht="12.95" customHeight="1"/>
    <row r="232" ht="12.95" customHeight="1"/>
    <row r="233" ht="12.95" customHeight="1"/>
    <row r="234" ht="12.95" customHeight="1"/>
    <row r="235" ht="12.95" customHeight="1"/>
    <row r="236" ht="12.95" customHeight="1"/>
    <row r="237" ht="12.95" customHeight="1"/>
    <row r="238" ht="12.95" customHeight="1"/>
    <row r="239" ht="12.95" customHeight="1"/>
    <row r="240" ht="12.95" customHeight="1"/>
    <row r="241" ht="12.95" customHeight="1"/>
    <row r="242" ht="12.95" customHeight="1"/>
    <row r="243" ht="12.95" customHeight="1"/>
    <row r="244" ht="12.95" customHeight="1"/>
    <row r="245" ht="12.95" customHeight="1"/>
    <row r="246" ht="12.95" customHeight="1"/>
    <row r="247" ht="12.95" customHeight="1"/>
    <row r="248" ht="12.95" customHeight="1"/>
    <row r="249" ht="12.95" customHeight="1"/>
    <row r="250" ht="12.95" customHeight="1"/>
    <row r="251" ht="12.95" customHeight="1"/>
    <row r="252" ht="12.95" customHeight="1"/>
    <row r="253" ht="12.95" customHeight="1"/>
    <row r="254" ht="12.95" customHeight="1"/>
    <row r="255" ht="12.95" customHeight="1"/>
    <row r="256" ht="12.95" customHeight="1"/>
    <row r="257" ht="12.95" customHeight="1"/>
    <row r="258" ht="12.95" customHeight="1"/>
    <row r="259" ht="12.95" customHeight="1"/>
    <row r="260" ht="12.95" customHeight="1"/>
    <row r="261" ht="12.95" customHeight="1"/>
    <row r="262" ht="12.95" customHeight="1"/>
  </sheetData>
  <sheetProtection selectLockedCells="1"/>
  <customSheetViews>
    <customSheetView guid="{AB6E77A8-9835-4957-8110-045D43C62205}" scale="160" showPageBreaks="1" fitToPage="1" printArea="1" hiddenRows="1" view="pageBreakPreview" showRuler="0">
      <selection activeCell="N61" sqref="N61"/>
      <pageMargins left="0.19685039370078741" right="0.19685039370078741" top="0.19685039370078741" bottom="0.19685039370078741" header="0" footer="0"/>
      <printOptions horizontalCentered="1" verticalCentered="1"/>
      <pageSetup paperSize="9" scale="81" orientation="portrait" r:id="rId1"/>
      <headerFooter alignWithMargins="0"/>
    </customSheetView>
    <customSheetView guid="{F515DD1C-0BC5-4C53-9EC2-FD7FB379E1AC}" scale="160" showPageBreaks="1" fitToPage="1" printArea="1" hiddenRows="1" view="pageBreakPreview" showRuler="0" topLeftCell="A43">
      <selection activeCell="R52" sqref="R52:V52"/>
      <pageMargins left="0.19685039370078741" right="0.19685039370078741" top="0.19685039370078741" bottom="0.19685039370078741" header="0" footer="0"/>
      <printOptions horizontalCentered="1" verticalCentered="1"/>
      <pageSetup paperSize="9" scale="81" orientation="portrait" r:id="rId2"/>
      <headerFooter alignWithMargins="0"/>
    </customSheetView>
  </customSheetViews>
  <mergeCells count="63">
    <mergeCell ref="B37:O37"/>
    <mergeCell ref="P37:AB37"/>
    <mergeCell ref="Y86:AN86"/>
    <mergeCell ref="B43:AU43"/>
    <mergeCell ref="Y79:AN85"/>
    <mergeCell ref="O79:T79"/>
    <mergeCell ref="M79:N79"/>
    <mergeCell ref="E79:K79"/>
    <mergeCell ref="AG78:AU78"/>
    <mergeCell ref="B64:AU64"/>
    <mergeCell ref="A60:AV60"/>
    <mergeCell ref="B72:AU75"/>
    <mergeCell ref="B69:AU70"/>
    <mergeCell ref="A67:AV67"/>
    <mergeCell ref="P39:AB39"/>
    <mergeCell ref="B39:O39"/>
    <mergeCell ref="A27:AV27"/>
    <mergeCell ref="D26:AU26"/>
    <mergeCell ref="B25:J25"/>
    <mergeCell ref="H34:AU34"/>
    <mergeCell ref="A35:AV35"/>
    <mergeCell ref="A31:AV31"/>
    <mergeCell ref="A33:AV33"/>
    <mergeCell ref="H32:AU32"/>
    <mergeCell ref="B32:G32"/>
    <mergeCell ref="H30:AU30"/>
    <mergeCell ref="B28:AU28"/>
    <mergeCell ref="H48:AM48"/>
    <mergeCell ref="B42:AU42"/>
    <mergeCell ref="B52:AU52"/>
    <mergeCell ref="B53:AU53"/>
    <mergeCell ref="B46:O46"/>
    <mergeCell ref="R46:AE46"/>
    <mergeCell ref="AH46:AU46"/>
    <mergeCell ref="AF13:AG13"/>
    <mergeCell ref="AH13:AL13"/>
    <mergeCell ref="B13:G13"/>
    <mergeCell ref="AO13:AU13"/>
    <mergeCell ref="AR17:AU17"/>
    <mergeCell ref="B15:N15"/>
    <mergeCell ref="B17:G17"/>
    <mergeCell ref="H17:AB17"/>
    <mergeCell ref="O15:AD15"/>
    <mergeCell ref="H13:AD13"/>
    <mergeCell ref="AD17:AI17"/>
    <mergeCell ref="AJ17:AN17"/>
    <mergeCell ref="AP17:AQ17"/>
    <mergeCell ref="H1:AV4"/>
    <mergeCell ref="B11:AU11"/>
    <mergeCell ref="A10:AV10"/>
    <mergeCell ref="A5:AV5"/>
    <mergeCell ref="B6:AU6"/>
    <mergeCell ref="A7:AV7"/>
    <mergeCell ref="A9:AV9"/>
    <mergeCell ref="B23:J23"/>
    <mergeCell ref="K23:AN23"/>
    <mergeCell ref="K25:AN25"/>
    <mergeCell ref="B19:J19"/>
    <mergeCell ref="K21:AB21"/>
    <mergeCell ref="K19:AB19"/>
    <mergeCell ref="AH21:AN21"/>
    <mergeCell ref="H21:J21"/>
    <mergeCell ref="AD21:AG21"/>
  </mergeCells>
  <phoneticPr fontId="2" type="noConversion"/>
  <dataValidations count="1">
    <dataValidation type="list" allowBlank="1" showInputMessage="1" showErrorMessage="1" sqref="AD65 S47 G47 AQ65 AD47 AQ49:AQ51 AD49:AD51 S49:S51 G49:G51 S65 AD45 AQ45 AQ47 G65" xr:uid="{00000000-0002-0000-0000-000000000000}">
      <formula1>kriz</formula1>
    </dataValidation>
  </dataValidations>
  <printOptions horizontalCentered="1" verticalCentered="1"/>
  <pageMargins left="0" right="0" top="0" bottom="0" header="0" footer="0"/>
  <pageSetup paperSize="9" scale="61" orientation="portrait" r:id="rId3"/>
  <headerFooter alignWithMargins="0">
    <oddHeader>&amp;C&amp;"Calibri"&amp;10&amp;K000000Confidential&amp;1#</oddHeader>
  </headerFooter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4</xdr:col>
                    <xdr:colOff>171450</xdr:colOff>
                    <xdr:row>44</xdr:row>
                    <xdr:rowOff>9525</xdr:rowOff>
                  </from>
                  <to>
                    <xdr:col>5</xdr:col>
                    <xdr:colOff>257175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19</xdr:col>
                    <xdr:colOff>304800</xdr:colOff>
                    <xdr:row>44</xdr:row>
                    <xdr:rowOff>9525</xdr:rowOff>
                  </from>
                  <to>
                    <xdr:col>21</xdr:col>
                    <xdr:colOff>114300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36</xdr:col>
                    <xdr:colOff>171450</xdr:colOff>
                    <xdr:row>44</xdr:row>
                    <xdr:rowOff>9525</xdr:rowOff>
                  </from>
                  <to>
                    <xdr:col>37</xdr:col>
                    <xdr:colOff>171450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4</xdr:col>
                    <xdr:colOff>85725</xdr:colOff>
                    <xdr:row>54</xdr:row>
                    <xdr:rowOff>9525</xdr:rowOff>
                  </from>
                  <to>
                    <xdr:col>5</xdr:col>
                    <xdr:colOff>171450</xdr:colOff>
                    <xdr:row>55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12</xdr:col>
                    <xdr:colOff>85725</xdr:colOff>
                    <xdr:row>54</xdr:row>
                    <xdr:rowOff>9525</xdr:rowOff>
                  </from>
                  <to>
                    <xdr:col>13</xdr:col>
                    <xdr:colOff>200025</xdr:colOff>
                    <xdr:row>55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19</xdr:col>
                    <xdr:colOff>219075</xdr:colOff>
                    <xdr:row>54</xdr:row>
                    <xdr:rowOff>9525</xdr:rowOff>
                  </from>
                  <to>
                    <xdr:col>21</xdr:col>
                    <xdr:colOff>28575</xdr:colOff>
                    <xdr:row>55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29</xdr:col>
                    <xdr:colOff>142875</xdr:colOff>
                    <xdr:row>54</xdr:row>
                    <xdr:rowOff>9525</xdr:rowOff>
                  </from>
                  <to>
                    <xdr:col>30</xdr:col>
                    <xdr:colOff>133350</xdr:colOff>
                    <xdr:row>55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38</xdr:col>
                    <xdr:colOff>295275</xdr:colOff>
                    <xdr:row>54</xdr:row>
                    <xdr:rowOff>9525</xdr:rowOff>
                  </from>
                  <to>
                    <xdr:col>39</xdr:col>
                    <xdr:colOff>285750</xdr:colOff>
                    <xdr:row>55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7</xdr:col>
                    <xdr:colOff>85725</xdr:colOff>
                    <xdr:row>56</xdr:row>
                    <xdr:rowOff>9525</xdr:rowOff>
                  </from>
                  <to>
                    <xdr:col>8</xdr:col>
                    <xdr:colOff>76200</xdr:colOff>
                    <xdr:row>57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59999389629810485"/>
  </sheetPr>
  <dimension ref="A1:F120"/>
  <sheetViews>
    <sheetView zoomScale="90" zoomScaleNormal="90" zoomScaleSheetLayoutView="100" workbookViewId="0">
      <pane ySplit="3" topLeftCell="A85" activePane="bottomLeft" state="frozen"/>
      <selection pane="bottomLeft" activeCell="B105" sqref="B105"/>
    </sheetView>
  </sheetViews>
  <sheetFormatPr defaultRowHeight="12.75"/>
  <cols>
    <col min="1" max="1" width="51.28515625" customWidth="1"/>
    <col min="2" max="2" width="11.140625" style="25" bestFit="1" customWidth="1"/>
    <col min="3" max="3" width="12.5703125" customWidth="1"/>
    <col min="4" max="4" width="19.7109375" customWidth="1"/>
    <col min="5" max="5" width="12.5703125" customWidth="1"/>
    <col min="6" max="6" width="19.7109375" customWidth="1"/>
  </cols>
  <sheetData>
    <row r="1" spans="1:6" ht="15.75">
      <c r="A1" s="226" t="s">
        <v>210</v>
      </c>
      <c r="B1" s="226"/>
      <c r="C1" s="226"/>
      <c r="D1" s="226"/>
      <c r="E1" s="226"/>
      <c r="F1" s="226"/>
    </row>
    <row r="2" spans="1:6" ht="16.5" thickBot="1">
      <c r="A2" s="39"/>
      <c r="B2" s="26"/>
    </row>
    <row r="3" spans="1:6" ht="48" customHeight="1">
      <c r="A3" s="122" t="s">
        <v>162</v>
      </c>
      <c r="B3" s="123" t="s">
        <v>209</v>
      </c>
      <c r="C3" s="124" t="s">
        <v>182</v>
      </c>
      <c r="D3" s="125" t="s">
        <v>194</v>
      </c>
      <c r="E3" s="126" t="s">
        <v>183</v>
      </c>
      <c r="F3" s="127" t="s">
        <v>195</v>
      </c>
    </row>
    <row r="4" spans="1:6" ht="6.75" customHeight="1" thickBot="1">
      <c r="A4" s="218"/>
      <c r="B4" s="219"/>
      <c r="C4" s="219"/>
      <c r="D4" s="219"/>
      <c r="E4" s="219"/>
      <c r="F4" s="220"/>
    </row>
    <row r="5" spans="1:6" ht="15">
      <c r="A5" s="128" t="s">
        <v>32</v>
      </c>
      <c r="B5" s="129">
        <v>392</v>
      </c>
      <c r="C5" s="45"/>
      <c r="D5" s="130">
        <f t="shared" ref="D5:D13" si="0">B5*C5*0.6</f>
        <v>0</v>
      </c>
      <c r="E5" s="44"/>
      <c r="F5" s="131">
        <f t="shared" ref="F5:F13" si="1">(B5*E5)</f>
        <v>0</v>
      </c>
    </row>
    <row r="6" spans="1:6" ht="15">
      <c r="A6" s="132" t="s">
        <v>33</v>
      </c>
      <c r="B6" s="133">
        <v>506</v>
      </c>
      <c r="C6" s="42"/>
      <c r="D6" s="135">
        <f t="shared" si="0"/>
        <v>0</v>
      </c>
      <c r="E6" s="43"/>
      <c r="F6" s="136">
        <f t="shared" si="1"/>
        <v>0</v>
      </c>
    </row>
    <row r="7" spans="1:6" ht="15">
      <c r="A7" s="132" t="s">
        <v>34</v>
      </c>
      <c r="B7" s="133">
        <v>656</v>
      </c>
      <c r="C7" s="42"/>
      <c r="D7" s="135">
        <f t="shared" si="0"/>
        <v>0</v>
      </c>
      <c r="E7" s="43"/>
      <c r="F7" s="136">
        <f t="shared" si="1"/>
        <v>0</v>
      </c>
    </row>
    <row r="8" spans="1:6" ht="15">
      <c r="A8" s="132" t="s">
        <v>35</v>
      </c>
      <c r="B8" s="133">
        <v>563</v>
      </c>
      <c r="C8" s="42"/>
      <c r="D8" s="135">
        <f t="shared" si="0"/>
        <v>0</v>
      </c>
      <c r="E8" s="43"/>
      <c r="F8" s="136">
        <f t="shared" si="1"/>
        <v>0</v>
      </c>
    </row>
    <row r="9" spans="1:6" ht="15">
      <c r="A9" s="132" t="s">
        <v>36</v>
      </c>
      <c r="B9" s="133">
        <v>720</v>
      </c>
      <c r="C9" s="42"/>
      <c r="D9" s="135">
        <f t="shared" si="0"/>
        <v>0</v>
      </c>
      <c r="E9" s="43"/>
      <c r="F9" s="136">
        <f t="shared" si="1"/>
        <v>0</v>
      </c>
    </row>
    <row r="10" spans="1:6" ht="15">
      <c r="A10" s="132" t="s">
        <v>37</v>
      </c>
      <c r="B10" s="133">
        <v>941</v>
      </c>
      <c r="C10" s="42"/>
      <c r="D10" s="135">
        <f t="shared" si="0"/>
        <v>0</v>
      </c>
      <c r="E10" s="43"/>
      <c r="F10" s="136">
        <f t="shared" si="1"/>
        <v>0</v>
      </c>
    </row>
    <row r="11" spans="1:6" ht="15">
      <c r="A11" s="132" t="s">
        <v>38</v>
      </c>
      <c r="B11" s="133">
        <v>656</v>
      </c>
      <c r="C11" s="42"/>
      <c r="D11" s="135">
        <f t="shared" si="0"/>
        <v>0</v>
      </c>
      <c r="E11" s="43"/>
      <c r="F11" s="136">
        <f t="shared" si="1"/>
        <v>0</v>
      </c>
    </row>
    <row r="12" spans="1:6" ht="15">
      <c r="A12" s="132" t="s">
        <v>39</v>
      </c>
      <c r="B12" s="133">
        <v>848</v>
      </c>
      <c r="C12" s="42"/>
      <c r="D12" s="135">
        <f t="shared" si="0"/>
        <v>0</v>
      </c>
      <c r="E12" s="43"/>
      <c r="F12" s="136">
        <f t="shared" si="1"/>
        <v>0</v>
      </c>
    </row>
    <row r="13" spans="1:6" ht="15">
      <c r="A13" s="132" t="s">
        <v>40</v>
      </c>
      <c r="B13" s="133">
        <v>1098</v>
      </c>
      <c r="C13" s="42"/>
      <c r="D13" s="135">
        <f t="shared" si="0"/>
        <v>0</v>
      </c>
      <c r="E13" s="43"/>
      <c r="F13" s="136">
        <f t="shared" si="1"/>
        <v>0</v>
      </c>
    </row>
    <row r="14" spans="1:6" ht="6.75" customHeight="1">
      <c r="A14" s="216"/>
      <c r="B14" s="217"/>
      <c r="C14" s="217"/>
      <c r="D14" s="217"/>
      <c r="E14" s="217"/>
      <c r="F14" s="217"/>
    </row>
    <row r="15" spans="1:6" ht="15">
      <c r="A15" s="132" t="s">
        <v>119</v>
      </c>
      <c r="B15" s="133">
        <v>93</v>
      </c>
      <c r="C15" s="42"/>
      <c r="D15" s="137">
        <f t="shared" ref="D15:D23" si="2">B15*C15*0.6</f>
        <v>0</v>
      </c>
      <c r="E15" s="43"/>
      <c r="F15" s="136">
        <f t="shared" ref="F15:F23" si="3">(B15*E15)</f>
        <v>0</v>
      </c>
    </row>
    <row r="16" spans="1:6" ht="15">
      <c r="A16" s="132" t="s">
        <v>120</v>
      </c>
      <c r="B16" s="133">
        <v>122</v>
      </c>
      <c r="C16" s="42"/>
      <c r="D16" s="137">
        <f t="shared" si="2"/>
        <v>0</v>
      </c>
      <c r="E16" s="43"/>
      <c r="F16" s="136">
        <f t="shared" si="3"/>
        <v>0</v>
      </c>
    </row>
    <row r="17" spans="1:6" ht="15">
      <c r="A17" s="132" t="s">
        <v>121</v>
      </c>
      <c r="B17" s="133">
        <v>164</v>
      </c>
      <c r="C17" s="42"/>
      <c r="D17" s="137">
        <f t="shared" si="2"/>
        <v>0</v>
      </c>
      <c r="E17" s="43"/>
      <c r="F17" s="136">
        <f t="shared" si="3"/>
        <v>0</v>
      </c>
    </row>
    <row r="18" spans="1:6" ht="15">
      <c r="A18" s="132" t="s">
        <v>122</v>
      </c>
      <c r="B18" s="133">
        <v>135</v>
      </c>
      <c r="C18" s="42"/>
      <c r="D18" s="137">
        <f t="shared" si="2"/>
        <v>0</v>
      </c>
      <c r="E18" s="43"/>
      <c r="F18" s="136">
        <f t="shared" si="3"/>
        <v>0</v>
      </c>
    </row>
    <row r="19" spans="1:6" ht="15">
      <c r="A19" s="132" t="s">
        <v>123</v>
      </c>
      <c r="B19" s="133">
        <v>179</v>
      </c>
      <c r="C19" s="42"/>
      <c r="D19" s="137">
        <f t="shared" si="2"/>
        <v>0</v>
      </c>
      <c r="E19" s="43"/>
      <c r="F19" s="136">
        <f t="shared" si="3"/>
        <v>0</v>
      </c>
    </row>
    <row r="20" spans="1:6" ht="15">
      <c r="A20" s="132" t="s">
        <v>124</v>
      </c>
      <c r="B20" s="133">
        <v>236</v>
      </c>
      <c r="C20" s="42"/>
      <c r="D20" s="137">
        <f t="shared" si="2"/>
        <v>0</v>
      </c>
      <c r="E20" s="43"/>
      <c r="F20" s="136">
        <f t="shared" si="3"/>
        <v>0</v>
      </c>
    </row>
    <row r="21" spans="1:6" ht="15">
      <c r="A21" s="132" t="s">
        <v>125</v>
      </c>
      <c r="B21" s="133">
        <v>164</v>
      </c>
      <c r="C21" s="42"/>
      <c r="D21" s="137">
        <f t="shared" si="2"/>
        <v>0</v>
      </c>
      <c r="E21" s="43"/>
      <c r="F21" s="136">
        <f t="shared" si="3"/>
        <v>0</v>
      </c>
    </row>
    <row r="22" spans="1:6" ht="15">
      <c r="A22" s="132" t="s">
        <v>126</v>
      </c>
      <c r="B22" s="133">
        <v>207</v>
      </c>
      <c r="C22" s="42"/>
      <c r="D22" s="137">
        <f t="shared" si="2"/>
        <v>0</v>
      </c>
      <c r="E22" s="43"/>
      <c r="F22" s="136">
        <f t="shared" si="3"/>
        <v>0</v>
      </c>
    </row>
    <row r="23" spans="1:6" ht="15">
      <c r="A23" s="132" t="s">
        <v>127</v>
      </c>
      <c r="B23" s="133">
        <v>272</v>
      </c>
      <c r="C23" s="42"/>
      <c r="D23" s="137">
        <f t="shared" si="2"/>
        <v>0</v>
      </c>
      <c r="E23" s="43"/>
      <c r="F23" s="136">
        <f t="shared" si="3"/>
        <v>0</v>
      </c>
    </row>
    <row r="24" spans="1:6" ht="6.75" customHeight="1">
      <c r="A24" s="216"/>
      <c r="B24" s="217"/>
      <c r="C24" s="217"/>
      <c r="D24" s="217"/>
      <c r="E24" s="217"/>
      <c r="F24" s="217"/>
    </row>
    <row r="25" spans="1:6" ht="15">
      <c r="A25" s="132" t="s">
        <v>41</v>
      </c>
      <c r="B25" s="133">
        <v>741</v>
      </c>
      <c r="C25" s="42"/>
      <c r="D25" s="137">
        <f t="shared" ref="D25:D33" si="4">B25*C25*0.6</f>
        <v>0</v>
      </c>
      <c r="E25" s="43"/>
      <c r="F25" s="136">
        <f t="shared" ref="F25:F33" si="5">(B25*E25)</f>
        <v>0</v>
      </c>
    </row>
    <row r="26" spans="1:6" ht="15">
      <c r="A26" s="132" t="s">
        <v>42</v>
      </c>
      <c r="B26" s="133">
        <v>927</v>
      </c>
      <c r="C26" s="42"/>
      <c r="D26" s="137">
        <f t="shared" si="4"/>
        <v>0</v>
      </c>
      <c r="E26" s="43"/>
      <c r="F26" s="136">
        <f t="shared" si="5"/>
        <v>0</v>
      </c>
    </row>
    <row r="27" spans="1:6" ht="15">
      <c r="A27" s="132" t="s">
        <v>43</v>
      </c>
      <c r="B27" s="133">
        <v>1254</v>
      </c>
      <c r="C27" s="42"/>
      <c r="D27" s="137">
        <f t="shared" si="4"/>
        <v>0</v>
      </c>
      <c r="E27" s="43"/>
      <c r="F27" s="136">
        <f t="shared" si="5"/>
        <v>0</v>
      </c>
    </row>
    <row r="28" spans="1:6" ht="15">
      <c r="A28" s="132" t="s">
        <v>44</v>
      </c>
      <c r="B28" s="133">
        <v>1070</v>
      </c>
      <c r="C28" s="42"/>
      <c r="D28" s="137">
        <f t="shared" si="4"/>
        <v>0</v>
      </c>
      <c r="E28" s="43"/>
      <c r="F28" s="136">
        <f t="shared" si="5"/>
        <v>0</v>
      </c>
    </row>
    <row r="29" spans="1:6" ht="15">
      <c r="A29" s="132" t="s">
        <v>45</v>
      </c>
      <c r="B29" s="133">
        <v>1368</v>
      </c>
      <c r="C29" s="42"/>
      <c r="D29" s="137">
        <f t="shared" si="4"/>
        <v>0</v>
      </c>
      <c r="E29" s="43"/>
      <c r="F29" s="136">
        <f t="shared" si="5"/>
        <v>0</v>
      </c>
    </row>
    <row r="30" spans="1:6" ht="15">
      <c r="A30" s="132" t="s">
        <v>46</v>
      </c>
      <c r="B30" s="138">
        <v>1788</v>
      </c>
      <c r="C30" s="42"/>
      <c r="D30" s="137">
        <f t="shared" si="4"/>
        <v>0</v>
      </c>
      <c r="E30" s="43"/>
      <c r="F30" s="136">
        <f t="shared" si="5"/>
        <v>0</v>
      </c>
    </row>
    <row r="31" spans="1:6" ht="15">
      <c r="A31" s="132" t="s">
        <v>47</v>
      </c>
      <c r="B31" s="133">
        <v>1254</v>
      </c>
      <c r="C31" s="42"/>
      <c r="D31" s="137">
        <f t="shared" si="4"/>
        <v>0</v>
      </c>
      <c r="E31" s="43"/>
      <c r="F31" s="136">
        <f t="shared" si="5"/>
        <v>0</v>
      </c>
    </row>
    <row r="32" spans="1:6" ht="15">
      <c r="A32" s="132" t="s">
        <v>48</v>
      </c>
      <c r="B32" s="138">
        <v>1568</v>
      </c>
      <c r="C32" s="42"/>
      <c r="D32" s="137">
        <f t="shared" si="4"/>
        <v>0</v>
      </c>
      <c r="E32" s="43"/>
      <c r="F32" s="136">
        <f t="shared" si="5"/>
        <v>0</v>
      </c>
    </row>
    <row r="33" spans="1:6" ht="15">
      <c r="A33" s="132" t="s">
        <v>49</v>
      </c>
      <c r="B33" s="138">
        <v>2117</v>
      </c>
      <c r="C33" s="42"/>
      <c r="D33" s="137">
        <f t="shared" si="4"/>
        <v>0</v>
      </c>
      <c r="E33" s="43"/>
      <c r="F33" s="136">
        <f t="shared" si="5"/>
        <v>0</v>
      </c>
    </row>
    <row r="34" spans="1:6" ht="6.75" customHeight="1">
      <c r="A34" s="216"/>
      <c r="B34" s="230"/>
      <c r="C34" s="217"/>
      <c r="D34" s="217"/>
      <c r="E34" s="217"/>
      <c r="F34" s="217"/>
    </row>
    <row r="35" spans="1:6" ht="15">
      <c r="A35" s="139" t="s">
        <v>50</v>
      </c>
      <c r="B35" s="140">
        <v>114</v>
      </c>
      <c r="C35" s="42"/>
      <c r="D35" s="137">
        <f t="shared" ref="D35:D43" si="6">B35*C35*0.6</f>
        <v>0</v>
      </c>
      <c r="E35" s="43"/>
      <c r="F35" s="136">
        <f t="shared" ref="F35:F43" si="7">(B35*E35)</f>
        <v>0</v>
      </c>
    </row>
    <row r="36" spans="1:6" ht="15">
      <c r="A36" s="139" t="s">
        <v>51</v>
      </c>
      <c r="B36" s="140">
        <v>129</v>
      </c>
      <c r="C36" s="42"/>
      <c r="D36" s="137">
        <f t="shared" si="6"/>
        <v>0</v>
      </c>
      <c r="E36" s="43"/>
      <c r="F36" s="136">
        <f t="shared" si="7"/>
        <v>0</v>
      </c>
    </row>
    <row r="37" spans="1:6" ht="15">
      <c r="A37" s="139" t="s">
        <v>52</v>
      </c>
      <c r="B37" s="140">
        <v>350</v>
      </c>
      <c r="C37" s="42"/>
      <c r="D37" s="137">
        <f t="shared" si="6"/>
        <v>0</v>
      </c>
      <c r="E37" s="43"/>
      <c r="F37" s="136">
        <f t="shared" si="7"/>
        <v>0</v>
      </c>
    </row>
    <row r="38" spans="1:6" ht="15">
      <c r="A38" s="139" t="s">
        <v>53</v>
      </c>
      <c r="B38" s="140">
        <v>143</v>
      </c>
      <c r="C38" s="42"/>
      <c r="D38" s="137">
        <f t="shared" si="6"/>
        <v>0</v>
      </c>
      <c r="E38" s="43"/>
      <c r="F38" s="136">
        <f t="shared" si="7"/>
        <v>0</v>
      </c>
    </row>
    <row r="39" spans="1:6" ht="15">
      <c r="A39" s="139" t="s">
        <v>54</v>
      </c>
      <c r="B39" s="140">
        <v>158</v>
      </c>
      <c r="C39" s="42"/>
      <c r="D39" s="137">
        <f t="shared" si="6"/>
        <v>0</v>
      </c>
      <c r="E39" s="43"/>
      <c r="F39" s="136">
        <f t="shared" si="7"/>
        <v>0</v>
      </c>
    </row>
    <row r="40" spans="1:6" ht="15">
      <c r="A40" s="139" t="s">
        <v>55</v>
      </c>
      <c r="B40" s="140">
        <v>599</v>
      </c>
      <c r="C40" s="42"/>
      <c r="D40" s="137">
        <f t="shared" si="6"/>
        <v>0</v>
      </c>
      <c r="E40" s="43"/>
      <c r="F40" s="136">
        <f t="shared" si="7"/>
        <v>0</v>
      </c>
    </row>
    <row r="41" spans="1:6" ht="15">
      <c r="A41" s="139" t="s">
        <v>56</v>
      </c>
      <c r="B41" s="140">
        <v>143</v>
      </c>
      <c r="C41" s="42"/>
      <c r="D41" s="137">
        <f t="shared" si="6"/>
        <v>0</v>
      </c>
      <c r="E41" s="43"/>
      <c r="F41" s="136">
        <f t="shared" si="7"/>
        <v>0</v>
      </c>
    </row>
    <row r="42" spans="1:6" ht="15">
      <c r="A42" s="139" t="s">
        <v>57</v>
      </c>
      <c r="B42" s="140">
        <v>192</v>
      </c>
      <c r="C42" s="42"/>
      <c r="D42" s="137">
        <f t="shared" si="6"/>
        <v>0</v>
      </c>
      <c r="E42" s="43"/>
      <c r="F42" s="136">
        <f t="shared" si="7"/>
        <v>0</v>
      </c>
    </row>
    <row r="43" spans="1:6" ht="15">
      <c r="A43" s="139" t="s">
        <v>58</v>
      </c>
      <c r="B43" s="140">
        <v>599</v>
      </c>
      <c r="C43" s="42"/>
      <c r="D43" s="137">
        <f t="shared" si="6"/>
        <v>0</v>
      </c>
      <c r="E43" s="43"/>
      <c r="F43" s="136">
        <f t="shared" si="7"/>
        <v>0</v>
      </c>
    </row>
    <row r="44" spans="1:6" ht="6.75" customHeight="1">
      <c r="A44" s="229"/>
      <c r="B44" s="235"/>
      <c r="C44" s="230"/>
      <c r="D44" s="230"/>
      <c r="E44" s="230"/>
      <c r="F44" s="230"/>
    </row>
    <row r="45" spans="1:6" ht="15">
      <c r="A45" s="132" t="s">
        <v>128</v>
      </c>
      <c r="B45" s="138">
        <v>1568</v>
      </c>
      <c r="C45" s="42"/>
      <c r="D45" s="137">
        <f t="shared" ref="D45:D59" si="8">B45*C45*0.6</f>
        <v>0</v>
      </c>
      <c r="E45" s="43"/>
      <c r="F45" s="136">
        <f t="shared" ref="F45:F59" si="9">(B45*E45)</f>
        <v>0</v>
      </c>
    </row>
    <row r="46" spans="1:6" ht="15">
      <c r="A46" s="132" t="s">
        <v>129</v>
      </c>
      <c r="B46" s="138">
        <v>2130</v>
      </c>
      <c r="C46" s="42"/>
      <c r="D46" s="137">
        <f t="shared" si="8"/>
        <v>0</v>
      </c>
      <c r="E46" s="43"/>
      <c r="F46" s="136">
        <f t="shared" si="9"/>
        <v>0</v>
      </c>
    </row>
    <row r="47" spans="1:6" ht="15">
      <c r="A47" s="132" t="s">
        <v>130</v>
      </c>
      <c r="B47" s="138">
        <v>2979</v>
      </c>
      <c r="C47" s="42"/>
      <c r="D47" s="137">
        <f t="shared" si="8"/>
        <v>0</v>
      </c>
      <c r="E47" s="43"/>
      <c r="F47" s="136">
        <f t="shared" si="9"/>
        <v>0</v>
      </c>
    </row>
    <row r="48" spans="1:6" ht="15">
      <c r="A48" s="132" t="s">
        <v>131</v>
      </c>
      <c r="B48" s="138">
        <v>2352</v>
      </c>
      <c r="C48" s="42"/>
      <c r="D48" s="137">
        <f t="shared" si="8"/>
        <v>0</v>
      </c>
      <c r="E48" s="43"/>
      <c r="F48" s="136">
        <f t="shared" si="9"/>
        <v>0</v>
      </c>
    </row>
    <row r="49" spans="1:6" ht="15">
      <c r="A49" s="132" t="s">
        <v>132</v>
      </c>
      <c r="B49" s="138">
        <v>2979</v>
      </c>
      <c r="C49" s="42"/>
      <c r="D49" s="137">
        <f t="shared" si="8"/>
        <v>0</v>
      </c>
      <c r="E49" s="43"/>
      <c r="F49" s="136">
        <f t="shared" si="9"/>
        <v>0</v>
      </c>
    </row>
    <row r="50" spans="1:6" ht="15">
      <c r="A50" s="132" t="s">
        <v>133</v>
      </c>
      <c r="B50" s="138">
        <v>4076</v>
      </c>
      <c r="C50" s="42"/>
      <c r="D50" s="137">
        <f t="shared" si="8"/>
        <v>0</v>
      </c>
      <c r="E50" s="43"/>
      <c r="F50" s="136">
        <f t="shared" si="9"/>
        <v>0</v>
      </c>
    </row>
    <row r="51" spans="1:6" ht="15">
      <c r="A51" s="132" t="s">
        <v>134</v>
      </c>
      <c r="B51" s="138">
        <v>2666</v>
      </c>
      <c r="C51" s="42"/>
      <c r="D51" s="137">
        <f t="shared" si="8"/>
        <v>0</v>
      </c>
      <c r="E51" s="43"/>
      <c r="F51" s="136">
        <f t="shared" si="9"/>
        <v>0</v>
      </c>
    </row>
    <row r="52" spans="1:6" ht="15">
      <c r="A52" s="132" t="s">
        <v>135</v>
      </c>
      <c r="B52" s="138">
        <v>3606</v>
      </c>
      <c r="C52" s="42"/>
      <c r="D52" s="137">
        <f t="shared" si="8"/>
        <v>0</v>
      </c>
      <c r="E52" s="43"/>
      <c r="F52" s="136">
        <f t="shared" si="9"/>
        <v>0</v>
      </c>
    </row>
    <row r="53" spans="1:6" ht="15">
      <c r="A53" s="132" t="s">
        <v>136</v>
      </c>
      <c r="B53" s="138">
        <v>4860</v>
      </c>
      <c r="C53" s="42"/>
      <c r="D53" s="137">
        <f t="shared" si="8"/>
        <v>0</v>
      </c>
      <c r="E53" s="43"/>
      <c r="F53" s="136">
        <f t="shared" si="9"/>
        <v>0</v>
      </c>
    </row>
    <row r="54" spans="1:6" ht="15">
      <c r="A54" s="132" t="s">
        <v>137</v>
      </c>
      <c r="B54" s="133">
        <v>371</v>
      </c>
      <c r="C54" s="42"/>
      <c r="D54" s="137">
        <f t="shared" si="8"/>
        <v>0</v>
      </c>
      <c r="E54" s="43"/>
      <c r="F54" s="136">
        <f t="shared" si="9"/>
        <v>0</v>
      </c>
    </row>
    <row r="55" spans="1:6" ht="15">
      <c r="A55" s="132" t="s">
        <v>138</v>
      </c>
      <c r="B55" s="133">
        <v>485</v>
      </c>
      <c r="C55" s="42"/>
      <c r="D55" s="137">
        <f t="shared" si="8"/>
        <v>0</v>
      </c>
      <c r="E55" s="43"/>
      <c r="F55" s="136">
        <f t="shared" si="9"/>
        <v>0</v>
      </c>
    </row>
    <row r="56" spans="1:6" ht="15">
      <c r="A56" s="132" t="s">
        <v>139</v>
      </c>
      <c r="B56" s="133">
        <v>542</v>
      </c>
      <c r="C56" s="42"/>
      <c r="D56" s="137">
        <f t="shared" si="8"/>
        <v>0</v>
      </c>
      <c r="E56" s="43"/>
      <c r="F56" s="136">
        <f t="shared" si="9"/>
        <v>0</v>
      </c>
    </row>
    <row r="57" spans="1:6" ht="15">
      <c r="A57" s="132" t="s">
        <v>140</v>
      </c>
      <c r="B57" s="133">
        <v>705</v>
      </c>
      <c r="C57" s="42"/>
      <c r="D57" s="137">
        <f t="shared" si="8"/>
        <v>0</v>
      </c>
      <c r="E57" s="43"/>
      <c r="F57" s="136">
        <f t="shared" si="9"/>
        <v>0</v>
      </c>
    </row>
    <row r="58" spans="1:6" ht="15">
      <c r="A58" s="132" t="s">
        <v>141</v>
      </c>
      <c r="B58" s="133">
        <v>635</v>
      </c>
      <c r="C58" s="42"/>
      <c r="D58" s="137">
        <f t="shared" si="8"/>
        <v>0</v>
      </c>
      <c r="E58" s="43"/>
      <c r="F58" s="136">
        <f t="shared" si="9"/>
        <v>0</v>
      </c>
    </row>
    <row r="59" spans="1:6" ht="15">
      <c r="A59" s="132" t="s">
        <v>142</v>
      </c>
      <c r="B59" s="133">
        <v>827</v>
      </c>
      <c r="C59" s="42"/>
      <c r="D59" s="137">
        <f t="shared" si="8"/>
        <v>0</v>
      </c>
      <c r="E59" s="43"/>
      <c r="F59" s="136">
        <f t="shared" si="9"/>
        <v>0</v>
      </c>
    </row>
    <row r="60" spans="1:6" ht="6.75" customHeight="1">
      <c r="A60" s="229"/>
      <c r="B60" s="230"/>
      <c r="C60" s="230"/>
      <c r="D60" s="230"/>
      <c r="E60" s="230"/>
      <c r="F60" s="230"/>
    </row>
    <row r="61" spans="1:6" ht="15">
      <c r="A61" s="132" t="s">
        <v>59</v>
      </c>
      <c r="B61" s="133">
        <v>392</v>
      </c>
      <c r="C61" s="42"/>
      <c r="D61" s="137">
        <f t="shared" ref="D61:D72" si="10">B61*C61*0.6</f>
        <v>0</v>
      </c>
      <c r="E61" s="43"/>
      <c r="F61" s="136">
        <f t="shared" ref="F61:F72" si="11">(B61*E61)</f>
        <v>0</v>
      </c>
    </row>
    <row r="62" spans="1:6" ht="15">
      <c r="A62" s="132" t="s">
        <v>60</v>
      </c>
      <c r="B62" s="133">
        <v>506</v>
      </c>
      <c r="C62" s="42"/>
      <c r="D62" s="137">
        <f t="shared" si="10"/>
        <v>0</v>
      </c>
      <c r="E62" s="43"/>
      <c r="F62" s="136">
        <f t="shared" si="11"/>
        <v>0</v>
      </c>
    </row>
    <row r="63" spans="1:6" ht="15">
      <c r="A63" s="132" t="s">
        <v>185</v>
      </c>
      <c r="B63" s="133">
        <v>599</v>
      </c>
      <c r="C63" s="42"/>
      <c r="D63" s="137">
        <f t="shared" si="10"/>
        <v>0</v>
      </c>
      <c r="E63" s="43"/>
      <c r="F63" s="136">
        <f t="shared" si="11"/>
        <v>0</v>
      </c>
    </row>
    <row r="64" spans="1:6" ht="15">
      <c r="A64" s="132" t="s">
        <v>61</v>
      </c>
      <c r="B64" s="133">
        <v>656</v>
      </c>
      <c r="C64" s="42"/>
      <c r="D64" s="137">
        <f t="shared" si="10"/>
        <v>0</v>
      </c>
      <c r="E64" s="43"/>
      <c r="F64" s="136">
        <f t="shared" si="11"/>
        <v>0</v>
      </c>
    </row>
    <row r="65" spans="1:6" ht="15">
      <c r="A65" s="132" t="s">
        <v>62</v>
      </c>
      <c r="B65" s="133">
        <v>563</v>
      </c>
      <c r="C65" s="42"/>
      <c r="D65" s="137">
        <f t="shared" si="10"/>
        <v>0</v>
      </c>
      <c r="E65" s="43"/>
      <c r="F65" s="136">
        <f t="shared" si="11"/>
        <v>0</v>
      </c>
    </row>
    <row r="66" spans="1:6" ht="15">
      <c r="A66" s="132" t="s">
        <v>63</v>
      </c>
      <c r="B66" s="133">
        <v>720</v>
      </c>
      <c r="C66" s="42"/>
      <c r="D66" s="137">
        <f t="shared" si="10"/>
        <v>0</v>
      </c>
      <c r="E66" s="43"/>
      <c r="F66" s="136">
        <f t="shared" si="11"/>
        <v>0</v>
      </c>
    </row>
    <row r="67" spans="1:6" ht="15">
      <c r="A67" s="132" t="s">
        <v>186</v>
      </c>
      <c r="B67" s="133">
        <v>863</v>
      </c>
      <c r="C67" s="42"/>
      <c r="D67" s="137">
        <f t="shared" si="10"/>
        <v>0</v>
      </c>
      <c r="E67" s="43"/>
      <c r="F67" s="136">
        <f t="shared" si="11"/>
        <v>0</v>
      </c>
    </row>
    <row r="68" spans="1:6" ht="15">
      <c r="A68" s="132" t="s">
        <v>64</v>
      </c>
      <c r="B68" s="133">
        <v>941</v>
      </c>
      <c r="C68" s="42"/>
      <c r="D68" s="137">
        <f t="shared" si="10"/>
        <v>0</v>
      </c>
      <c r="E68" s="43"/>
      <c r="F68" s="136">
        <f t="shared" si="11"/>
        <v>0</v>
      </c>
    </row>
    <row r="69" spans="1:6" ht="15">
      <c r="A69" s="132" t="s">
        <v>65</v>
      </c>
      <c r="B69" s="133">
        <v>656</v>
      </c>
      <c r="C69" s="42"/>
      <c r="D69" s="137">
        <f t="shared" si="10"/>
        <v>0</v>
      </c>
      <c r="E69" s="43"/>
      <c r="F69" s="136">
        <f t="shared" si="11"/>
        <v>0</v>
      </c>
    </row>
    <row r="70" spans="1:6" ht="15">
      <c r="A70" s="132" t="s">
        <v>66</v>
      </c>
      <c r="B70" s="133">
        <v>848</v>
      </c>
      <c r="C70" s="42"/>
      <c r="D70" s="137">
        <f t="shared" si="10"/>
        <v>0</v>
      </c>
      <c r="E70" s="43"/>
      <c r="F70" s="136">
        <f t="shared" si="11"/>
        <v>0</v>
      </c>
    </row>
    <row r="71" spans="1:6" ht="15">
      <c r="A71" s="132" t="s">
        <v>187</v>
      </c>
      <c r="B71" s="133">
        <v>1005</v>
      </c>
      <c r="C71" s="42"/>
      <c r="D71" s="137">
        <f t="shared" si="10"/>
        <v>0</v>
      </c>
      <c r="E71" s="43"/>
      <c r="F71" s="136">
        <f t="shared" si="11"/>
        <v>0</v>
      </c>
    </row>
    <row r="72" spans="1:6" ht="15">
      <c r="A72" s="132" t="s">
        <v>67</v>
      </c>
      <c r="B72" s="133">
        <v>1098</v>
      </c>
      <c r="C72" s="42"/>
      <c r="D72" s="137">
        <f t="shared" si="10"/>
        <v>0</v>
      </c>
      <c r="E72" s="43"/>
      <c r="F72" s="136">
        <f t="shared" si="11"/>
        <v>0</v>
      </c>
    </row>
    <row r="73" spans="1:6" ht="6.75" customHeight="1">
      <c r="A73" s="216"/>
      <c r="B73" s="217"/>
      <c r="C73" s="217"/>
      <c r="D73" s="217"/>
      <c r="E73" s="217"/>
      <c r="F73" s="217"/>
    </row>
    <row r="74" spans="1:6" ht="15">
      <c r="A74" s="132" t="s">
        <v>68</v>
      </c>
      <c r="B74" s="133">
        <v>392</v>
      </c>
      <c r="C74" s="42"/>
      <c r="D74" s="137">
        <f t="shared" ref="D74:D82" si="12">B74*C74*0.6</f>
        <v>0</v>
      </c>
      <c r="E74" s="43"/>
      <c r="F74" s="136">
        <f t="shared" ref="F74:F82" si="13">(B74*E74)</f>
        <v>0</v>
      </c>
    </row>
    <row r="75" spans="1:6" ht="15">
      <c r="A75" s="132" t="s">
        <v>69</v>
      </c>
      <c r="B75" s="133">
        <v>506</v>
      </c>
      <c r="C75" s="42"/>
      <c r="D75" s="137">
        <f t="shared" si="12"/>
        <v>0</v>
      </c>
      <c r="E75" s="43"/>
      <c r="F75" s="136">
        <f t="shared" si="13"/>
        <v>0</v>
      </c>
    </row>
    <row r="76" spans="1:6" ht="15">
      <c r="A76" s="132" t="s">
        <v>70</v>
      </c>
      <c r="B76" s="133">
        <v>656</v>
      </c>
      <c r="C76" s="42"/>
      <c r="D76" s="137">
        <f t="shared" si="12"/>
        <v>0</v>
      </c>
      <c r="E76" s="43"/>
      <c r="F76" s="136">
        <f t="shared" si="13"/>
        <v>0</v>
      </c>
    </row>
    <row r="77" spans="1:6" ht="15">
      <c r="A77" s="132" t="s">
        <v>71</v>
      </c>
      <c r="B77" s="133">
        <v>563</v>
      </c>
      <c r="C77" s="42"/>
      <c r="D77" s="137">
        <f t="shared" si="12"/>
        <v>0</v>
      </c>
      <c r="E77" s="43"/>
      <c r="F77" s="136">
        <f t="shared" si="13"/>
        <v>0</v>
      </c>
    </row>
    <row r="78" spans="1:6" ht="15">
      <c r="A78" s="132" t="s">
        <v>72</v>
      </c>
      <c r="B78" s="133">
        <v>720</v>
      </c>
      <c r="C78" s="42"/>
      <c r="D78" s="137">
        <f t="shared" si="12"/>
        <v>0</v>
      </c>
      <c r="E78" s="43"/>
      <c r="F78" s="136">
        <f t="shared" si="13"/>
        <v>0</v>
      </c>
    </row>
    <row r="79" spans="1:6" ht="15">
      <c r="A79" s="132" t="s">
        <v>73</v>
      </c>
      <c r="B79" s="133">
        <v>941</v>
      </c>
      <c r="C79" s="42"/>
      <c r="D79" s="137">
        <f t="shared" si="12"/>
        <v>0</v>
      </c>
      <c r="E79" s="43"/>
      <c r="F79" s="136">
        <f t="shared" si="13"/>
        <v>0</v>
      </c>
    </row>
    <row r="80" spans="1:6" ht="15">
      <c r="A80" s="132" t="s">
        <v>74</v>
      </c>
      <c r="B80" s="133">
        <v>656</v>
      </c>
      <c r="C80" s="42"/>
      <c r="D80" s="137">
        <f t="shared" si="12"/>
        <v>0</v>
      </c>
      <c r="E80" s="43"/>
      <c r="F80" s="136">
        <f t="shared" si="13"/>
        <v>0</v>
      </c>
    </row>
    <row r="81" spans="1:6" ht="15">
      <c r="A81" s="132" t="s">
        <v>75</v>
      </c>
      <c r="B81" s="133">
        <v>848</v>
      </c>
      <c r="C81" s="42"/>
      <c r="D81" s="137">
        <f t="shared" si="12"/>
        <v>0</v>
      </c>
      <c r="E81" s="43"/>
      <c r="F81" s="136">
        <f t="shared" si="13"/>
        <v>0</v>
      </c>
    </row>
    <row r="82" spans="1:6" ht="15">
      <c r="A82" s="132" t="s">
        <v>76</v>
      </c>
      <c r="B82" s="133">
        <v>1098</v>
      </c>
      <c r="C82" s="42"/>
      <c r="D82" s="137">
        <f t="shared" si="12"/>
        <v>0</v>
      </c>
      <c r="E82" s="43"/>
      <c r="F82" s="136">
        <f t="shared" si="13"/>
        <v>0</v>
      </c>
    </row>
    <row r="83" spans="1:6" ht="6.75" customHeight="1">
      <c r="A83" s="229"/>
      <c r="B83" s="230"/>
      <c r="C83" s="230"/>
      <c r="D83" s="230"/>
      <c r="E83" s="230"/>
      <c r="F83" s="230"/>
    </row>
    <row r="84" spans="1:6" ht="15">
      <c r="A84" s="132" t="s">
        <v>143</v>
      </c>
      <c r="B84" s="133">
        <v>114</v>
      </c>
      <c r="C84" s="42"/>
      <c r="D84" s="137">
        <f t="shared" ref="D84:D89" si="14">B84*C84*0.6</f>
        <v>0</v>
      </c>
      <c r="E84" s="43"/>
      <c r="F84" s="136">
        <f t="shared" ref="F84:F89" si="15">(B84*E84)</f>
        <v>0</v>
      </c>
    </row>
    <row r="85" spans="1:6" ht="15">
      <c r="A85" s="132" t="s">
        <v>144</v>
      </c>
      <c r="B85" s="133">
        <v>129</v>
      </c>
      <c r="C85" s="42"/>
      <c r="D85" s="137">
        <f t="shared" si="14"/>
        <v>0</v>
      </c>
      <c r="E85" s="43"/>
      <c r="F85" s="136">
        <f t="shared" si="15"/>
        <v>0</v>
      </c>
    </row>
    <row r="86" spans="1:6" ht="15">
      <c r="A86" s="132" t="s">
        <v>145</v>
      </c>
      <c r="B86" s="133">
        <v>143</v>
      </c>
      <c r="C86" s="42"/>
      <c r="D86" s="137">
        <f t="shared" si="14"/>
        <v>0</v>
      </c>
      <c r="E86" s="43"/>
      <c r="F86" s="136">
        <f t="shared" si="15"/>
        <v>0</v>
      </c>
    </row>
    <row r="87" spans="1:6" ht="15">
      <c r="A87" s="132" t="s">
        <v>146</v>
      </c>
      <c r="B87" s="133">
        <v>158</v>
      </c>
      <c r="C87" s="42"/>
      <c r="D87" s="137">
        <f t="shared" si="14"/>
        <v>0</v>
      </c>
      <c r="E87" s="43"/>
      <c r="F87" s="136">
        <f t="shared" si="15"/>
        <v>0</v>
      </c>
    </row>
    <row r="88" spans="1:6" ht="15">
      <c r="A88" s="132" t="s">
        <v>147</v>
      </c>
      <c r="B88" s="133">
        <v>143</v>
      </c>
      <c r="C88" s="42"/>
      <c r="D88" s="137">
        <f t="shared" si="14"/>
        <v>0</v>
      </c>
      <c r="E88" s="43"/>
      <c r="F88" s="136">
        <f t="shared" si="15"/>
        <v>0</v>
      </c>
    </row>
    <row r="89" spans="1:6" ht="15">
      <c r="A89" s="132" t="s">
        <v>148</v>
      </c>
      <c r="B89" s="133">
        <v>192</v>
      </c>
      <c r="C89" s="42"/>
      <c r="D89" s="137">
        <f t="shared" si="14"/>
        <v>0</v>
      </c>
      <c r="E89" s="43"/>
      <c r="F89" s="136">
        <f t="shared" si="15"/>
        <v>0</v>
      </c>
    </row>
    <row r="90" spans="1:6" ht="6.75" customHeight="1">
      <c r="A90" s="236"/>
      <c r="B90" s="235"/>
      <c r="C90" s="235"/>
      <c r="D90" s="235"/>
      <c r="E90" s="235"/>
      <c r="F90" s="235"/>
    </row>
    <row r="91" spans="1:6" ht="30">
      <c r="A91" s="132" t="s">
        <v>149</v>
      </c>
      <c r="B91" s="133">
        <v>114</v>
      </c>
      <c r="C91" s="42"/>
      <c r="D91" s="137">
        <f>B91*C91*0.6</f>
        <v>0</v>
      </c>
      <c r="E91" s="43"/>
      <c r="F91" s="136">
        <f>(B91*E91)</f>
        <v>0</v>
      </c>
    </row>
    <row r="92" spans="1:6" ht="30">
      <c r="A92" s="132" t="s">
        <v>150</v>
      </c>
      <c r="B92" s="133">
        <v>143</v>
      </c>
      <c r="C92" s="42"/>
      <c r="D92" s="137">
        <f>B92*C92*0.6</f>
        <v>0</v>
      </c>
      <c r="E92" s="43"/>
      <c r="F92" s="136">
        <f>(B92*E92)</f>
        <v>0</v>
      </c>
    </row>
    <row r="93" spans="1:6" ht="30">
      <c r="A93" s="132" t="s">
        <v>151</v>
      </c>
      <c r="B93" s="133">
        <v>171</v>
      </c>
      <c r="C93" s="42"/>
      <c r="D93" s="137">
        <f>B93*C93*0.6</f>
        <v>0</v>
      </c>
      <c r="E93" s="43"/>
      <c r="F93" s="136">
        <f>(B93*E93)</f>
        <v>0</v>
      </c>
    </row>
    <row r="94" spans="1:6" ht="6.75" customHeight="1">
      <c r="A94" s="227"/>
      <c r="B94" s="228"/>
      <c r="C94" s="228"/>
      <c r="D94" s="228"/>
      <c r="E94" s="228"/>
      <c r="F94" s="228"/>
    </row>
    <row r="95" spans="1:6" ht="15">
      <c r="A95" s="132" t="s">
        <v>152</v>
      </c>
      <c r="B95" s="133">
        <v>927</v>
      </c>
      <c r="C95" s="42"/>
      <c r="D95" s="137">
        <f t="shared" ref="D95:D103" si="16">B95*C95*0.6</f>
        <v>0</v>
      </c>
      <c r="E95" s="43"/>
      <c r="F95" s="136">
        <f t="shared" ref="F95:F103" si="17">(B95*E95)</f>
        <v>0</v>
      </c>
    </row>
    <row r="96" spans="1:6" ht="15">
      <c r="A96" s="132" t="s">
        <v>153</v>
      </c>
      <c r="B96" s="133">
        <v>1212</v>
      </c>
      <c r="C96" s="42"/>
      <c r="D96" s="137">
        <f t="shared" si="16"/>
        <v>0</v>
      </c>
      <c r="E96" s="43"/>
      <c r="F96" s="136">
        <f t="shared" si="17"/>
        <v>0</v>
      </c>
    </row>
    <row r="97" spans="1:6" ht="15">
      <c r="A97" s="132" t="s">
        <v>154</v>
      </c>
      <c r="B97" s="138">
        <v>1646</v>
      </c>
      <c r="C97" s="42"/>
      <c r="D97" s="137">
        <f t="shared" si="16"/>
        <v>0</v>
      </c>
      <c r="E97" s="43"/>
      <c r="F97" s="136">
        <f t="shared" si="17"/>
        <v>0</v>
      </c>
    </row>
    <row r="98" spans="1:6" ht="15">
      <c r="A98" s="132" t="s">
        <v>155</v>
      </c>
      <c r="B98" s="133">
        <v>1176</v>
      </c>
      <c r="C98" s="42"/>
      <c r="D98" s="137">
        <f t="shared" si="16"/>
        <v>0</v>
      </c>
      <c r="E98" s="43"/>
      <c r="F98" s="136">
        <f t="shared" si="17"/>
        <v>0</v>
      </c>
    </row>
    <row r="99" spans="1:6" ht="15">
      <c r="A99" s="132" t="s">
        <v>156</v>
      </c>
      <c r="B99" s="138">
        <v>1640</v>
      </c>
      <c r="C99" s="42"/>
      <c r="D99" s="137">
        <f t="shared" si="16"/>
        <v>0</v>
      </c>
      <c r="E99" s="43"/>
      <c r="F99" s="136">
        <f t="shared" si="17"/>
        <v>0</v>
      </c>
    </row>
    <row r="100" spans="1:6" ht="15">
      <c r="A100" s="132" t="s">
        <v>157</v>
      </c>
      <c r="B100" s="138">
        <v>2195</v>
      </c>
      <c r="C100" s="42"/>
      <c r="D100" s="137">
        <f t="shared" si="16"/>
        <v>0</v>
      </c>
      <c r="E100" s="43"/>
      <c r="F100" s="136">
        <f t="shared" si="17"/>
        <v>0</v>
      </c>
    </row>
    <row r="101" spans="1:6" ht="15">
      <c r="A101" s="132" t="s">
        <v>158</v>
      </c>
      <c r="B101" s="138">
        <v>1568</v>
      </c>
      <c r="C101" s="42"/>
      <c r="D101" s="137">
        <f t="shared" si="16"/>
        <v>0</v>
      </c>
      <c r="E101" s="43"/>
      <c r="F101" s="136">
        <f t="shared" si="17"/>
        <v>0</v>
      </c>
    </row>
    <row r="102" spans="1:6" ht="15">
      <c r="A102" s="132" t="s">
        <v>159</v>
      </c>
      <c r="B102" s="138">
        <v>2039</v>
      </c>
      <c r="C102" s="42"/>
      <c r="D102" s="137">
        <f t="shared" si="16"/>
        <v>0</v>
      </c>
      <c r="E102" s="43"/>
      <c r="F102" s="136">
        <f t="shared" si="17"/>
        <v>0</v>
      </c>
    </row>
    <row r="103" spans="1:6" ht="15">
      <c r="A103" s="132" t="s">
        <v>160</v>
      </c>
      <c r="B103" s="138">
        <v>2793</v>
      </c>
      <c r="C103" s="42"/>
      <c r="D103" s="137">
        <f t="shared" si="16"/>
        <v>0</v>
      </c>
      <c r="E103" s="43"/>
      <c r="F103" s="136">
        <f t="shared" si="17"/>
        <v>0</v>
      </c>
    </row>
    <row r="104" spans="1:6" ht="6.75" customHeight="1">
      <c r="A104" s="229"/>
      <c r="B104" s="230"/>
      <c r="C104" s="230"/>
      <c r="D104" s="230"/>
      <c r="E104" s="230"/>
      <c r="F104" s="230"/>
    </row>
    <row r="105" spans="1:6" ht="15">
      <c r="A105" s="141" t="s">
        <v>79</v>
      </c>
      <c r="B105" s="142">
        <v>392</v>
      </c>
      <c r="C105" s="42"/>
      <c r="D105" s="137">
        <f t="shared" ref="D105:D113" si="18">B105*C105*0.6</f>
        <v>0</v>
      </c>
      <c r="E105" s="43"/>
      <c r="F105" s="136">
        <f t="shared" ref="F105:F113" si="19">(B105*E105)</f>
        <v>0</v>
      </c>
    </row>
    <row r="106" spans="1:6" ht="15">
      <c r="A106" s="132" t="s">
        <v>80</v>
      </c>
      <c r="B106" s="133">
        <v>506</v>
      </c>
      <c r="C106" s="42"/>
      <c r="D106" s="137">
        <f t="shared" si="18"/>
        <v>0</v>
      </c>
      <c r="E106" s="43"/>
      <c r="F106" s="136">
        <f t="shared" si="19"/>
        <v>0</v>
      </c>
    </row>
    <row r="107" spans="1:6" ht="15">
      <c r="A107" s="132" t="s">
        <v>81</v>
      </c>
      <c r="B107" s="133">
        <v>656</v>
      </c>
      <c r="C107" s="42"/>
      <c r="D107" s="137">
        <f t="shared" si="18"/>
        <v>0</v>
      </c>
      <c r="E107" s="43"/>
      <c r="F107" s="136">
        <f t="shared" si="19"/>
        <v>0</v>
      </c>
    </row>
    <row r="108" spans="1:6" ht="15">
      <c r="A108" s="132" t="s">
        <v>82</v>
      </c>
      <c r="B108" s="133">
        <v>563</v>
      </c>
      <c r="C108" s="42"/>
      <c r="D108" s="137">
        <f t="shared" si="18"/>
        <v>0</v>
      </c>
      <c r="E108" s="43"/>
      <c r="F108" s="136">
        <f t="shared" si="19"/>
        <v>0</v>
      </c>
    </row>
    <row r="109" spans="1:6" ht="15">
      <c r="A109" s="132" t="s">
        <v>83</v>
      </c>
      <c r="B109" s="133">
        <v>720</v>
      </c>
      <c r="C109" s="42"/>
      <c r="D109" s="137">
        <f t="shared" si="18"/>
        <v>0</v>
      </c>
      <c r="E109" s="43"/>
      <c r="F109" s="136">
        <f t="shared" si="19"/>
        <v>0</v>
      </c>
    </row>
    <row r="110" spans="1:6" ht="15">
      <c r="A110" s="132" t="s">
        <v>84</v>
      </c>
      <c r="B110" s="133">
        <v>941</v>
      </c>
      <c r="C110" s="42"/>
      <c r="D110" s="137">
        <f t="shared" si="18"/>
        <v>0</v>
      </c>
      <c r="E110" s="43"/>
      <c r="F110" s="136">
        <f t="shared" si="19"/>
        <v>0</v>
      </c>
    </row>
    <row r="111" spans="1:6" ht="15">
      <c r="A111" s="132" t="s">
        <v>85</v>
      </c>
      <c r="B111" s="133">
        <v>656</v>
      </c>
      <c r="C111" s="42"/>
      <c r="D111" s="137">
        <f t="shared" si="18"/>
        <v>0</v>
      </c>
      <c r="E111" s="43"/>
      <c r="F111" s="136">
        <f t="shared" si="19"/>
        <v>0</v>
      </c>
    </row>
    <row r="112" spans="1:6" ht="15">
      <c r="A112" s="132" t="s">
        <v>86</v>
      </c>
      <c r="B112" s="133">
        <v>848</v>
      </c>
      <c r="C112" s="42"/>
      <c r="D112" s="137">
        <f t="shared" si="18"/>
        <v>0</v>
      </c>
      <c r="E112" s="43"/>
      <c r="F112" s="136">
        <f t="shared" si="19"/>
        <v>0</v>
      </c>
    </row>
    <row r="113" spans="1:6" ht="15">
      <c r="A113" s="132" t="s">
        <v>116</v>
      </c>
      <c r="B113" s="133">
        <v>1098</v>
      </c>
      <c r="C113" s="42"/>
      <c r="D113" s="137">
        <f t="shared" si="18"/>
        <v>0</v>
      </c>
      <c r="E113" s="43"/>
      <c r="F113" s="136">
        <f t="shared" si="19"/>
        <v>0</v>
      </c>
    </row>
    <row r="114" spans="1:6" ht="6.75" customHeight="1">
      <c r="A114" s="231"/>
      <c r="B114" s="232"/>
      <c r="C114" s="232"/>
      <c r="D114" s="232"/>
      <c r="E114" s="232"/>
      <c r="F114" s="232"/>
    </row>
    <row r="115" spans="1:6" ht="15">
      <c r="A115" s="132" t="s">
        <v>161</v>
      </c>
      <c r="B115" s="133">
        <v>207</v>
      </c>
      <c r="C115" s="42"/>
      <c r="D115" s="137">
        <f>B115*C115*0.6</f>
        <v>0</v>
      </c>
      <c r="E115" s="43"/>
      <c r="F115" s="136">
        <f>(B115*E115)</f>
        <v>0</v>
      </c>
    </row>
    <row r="116" spans="1:6" ht="6.75" customHeight="1" thickBot="1">
      <c r="A116" s="233"/>
      <c r="B116" s="234"/>
      <c r="C116" s="234"/>
      <c r="D116" s="234"/>
      <c r="E116" s="234"/>
      <c r="F116" s="234"/>
    </row>
    <row r="117" spans="1:6" ht="16.5" thickBot="1">
      <c r="A117" s="224" t="s">
        <v>184</v>
      </c>
      <c r="B117" s="225"/>
      <c r="C117" s="225"/>
      <c r="D117" s="143">
        <f>SUM(D5:D13,D15:D23,D25:D33,D35:D43,D45:D59,D61:D72,D74:D82,D84:D89,D91:D93,D95:D103,D105:D113,D115)</f>
        <v>0</v>
      </c>
      <c r="E117" s="144"/>
      <c r="F117" s="145">
        <f>SUM(F5:F13,F15:F23,F25:F33,F35:F43,F45:F59,F61:F72,F74:F82,F84:F89,F91:F93,F95:F103,F105:F113,F115)</f>
        <v>0</v>
      </c>
    </row>
    <row r="118" spans="1:6" ht="13.5" thickBot="1">
      <c r="A118" s="221"/>
      <c r="B118" s="221"/>
      <c r="C118" s="221"/>
      <c r="D118" s="221"/>
      <c r="E118" s="221"/>
      <c r="F118" s="221"/>
    </row>
    <row r="119" spans="1:6" ht="17.25" thickTop="1" thickBot="1">
      <c r="A119" s="222" t="s">
        <v>196</v>
      </c>
      <c r="B119" s="223"/>
      <c r="C119" s="223"/>
      <c r="D119" s="223"/>
      <c r="E119" s="223"/>
      <c r="F119" s="146">
        <f>F117-D117</f>
        <v>0</v>
      </c>
    </row>
    <row r="120" spans="1:6" ht="13.5" thickTop="1"/>
  </sheetData>
  <sheetProtection selectLockedCells="1"/>
  <mergeCells count="17">
    <mergeCell ref="A1:F1"/>
    <mergeCell ref="A94:F94"/>
    <mergeCell ref="A104:F104"/>
    <mergeCell ref="A114:F114"/>
    <mergeCell ref="A116:F116"/>
    <mergeCell ref="A24:F24"/>
    <mergeCell ref="A44:F44"/>
    <mergeCell ref="A34:F34"/>
    <mergeCell ref="A60:F60"/>
    <mergeCell ref="A90:F90"/>
    <mergeCell ref="A83:F83"/>
    <mergeCell ref="A73:F73"/>
    <mergeCell ref="A14:F14"/>
    <mergeCell ref="A4:F4"/>
    <mergeCell ref="A118:F118"/>
    <mergeCell ref="A119:E119"/>
    <mergeCell ref="A117:C117"/>
  </mergeCells>
  <pageMargins left="0.31496062992125984" right="0.31496062992125984" top="0.59055118110236227" bottom="0.59055118110236227" header="0.31496062992125984" footer="0.31496062992125984"/>
  <pageSetup paperSize="9" scale="78" fitToHeight="3" orientation="portrait" r:id="rId1"/>
  <headerFooter>
    <oddHeader>&amp;C&amp;"Calibri"&amp;10&amp;K000000Confidential&amp;1#</oddHeader>
    <oddFooter>&amp;A&amp;RStránka &amp;P</oddFooter>
  </headerFooter>
  <rowBreaks count="1" manualBreakCount="1">
    <brk id="60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3" tint="0.59999389629810485"/>
  </sheetPr>
  <dimension ref="A1:G41"/>
  <sheetViews>
    <sheetView zoomScaleNormal="100" zoomScaleSheetLayoutView="115" workbookViewId="0">
      <pane ySplit="3" topLeftCell="A20" activePane="bottomLeft" state="frozen"/>
      <selection pane="bottomLeft" activeCell="A20" sqref="A20:F20"/>
    </sheetView>
  </sheetViews>
  <sheetFormatPr defaultColWidth="9.140625" defaultRowHeight="12.75"/>
  <cols>
    <col min="1" max="1" width="44.5703125" style="19" customWidth="1"/>
    <col min="2" max="2" width="11.140625" style="26" customWidth="1"/>
    <col min="3" max="3" width="12.5703125" style="18" customWidth="1"/>
    <col min="4" max="4" width="19.7109375" style="18" customWidth="1"/>
    <col min="5" max="5" width="12.5703125" style="18" customWidth="1"/>
    <col min="6" max="6" width="19.7109375" style="18" customWidth="1"/>
    <col min="7" max="7" width="9.42578125" style="18" customWidth="1"/>
    <col min="8" max="8" width="9.5703125" style="18" customWidth="1"/>
    <col min="9" max="16384" width="9.140625" style="18"/>
  </cols>
  <sheetData>
    <row r="1" spans="1:6" ht="15.75">
      <c r="A1" s="238" t="s">
        <v>210</v>
      </c>
      <c r="B1" s="238"/>
      <c r="C1" s="238"/>
      <c r="D1" s="238"/>
      <c r="E1" s="238"/>
      <c r="F1" s="238"/>
    </row>
    <row r="2" spans="1:6" ht="16.5" thickBot="1">
      <c r="A2" s="40"/>
      <c r="B2" s="41"/>
    </row>
    <row r="3" spans="1:6" s="24" customFormat="1" ht="48" customHeight="1">
      <c r="A3" s="147" t="s">
        <v>105</v>
      </c>
      <c r="B3" s="123" t="s">
        <v>209</v>
      </c>
      <c r="C3" s="124" t="s">
        <v>182</v>
      </c>
      <c r="D3" s="125" t="s">
        <v>194</v>
      </c>
      <c r="E3" s="126" t="s">
        <v>183</v>
      </c>
      <c r="F3" s="127" t="s">
        <v>195</v>
      </c>
    </row>
    <row r="4" spans="1:6" ht="6.75" customHeight="1" thickBot="1">
      <c r="A4" s="243"/>
      <c r="B4" s="244"/>
      <c r="C4" s="244"/>
      <c r="D4" s="244"/>
      <c r="E4" s="244"/>
      <c r="F4" s="245"/>
    </row>
    <row r="5" spans="1:6" ht="15">
      <c r="A5" s="132" t="s">
        <v>91</v>
      </c>
      <c r="B5" s="129">
        <v>143</v>
      </c>
      <c r="C5" s="31"/>
      <c r="D5" s="148">
        <f>B5*C5*0.6</f>
        <v>0</v>
      </c>
      <c r="E5" s="32"/>
      <c r="F5" s="150">
        <f>(B5*E5)</f>
        <v>0</v>
      </c>
    </row>
    <row r="6" spans="1:6" ht="15">
      <c r="A6" s="132" t="s">
        <v>92</v>
      </c>
      <c r="B6" s="133">
        <v>300</v>
      </c>
      <c r="C6" s="33"/>
      <c r="D6" s="149">
        <f>B6*C6*0.6</f>
        <v>0</v>
      </c>
      <c r="E6" s="34"/>
      <c r="F6" s="151">
        <f>(B6*E6)</f>
        <v>0</v>
      </c>
    </row>
    <row r="7" spans="1:6" ht="6.75" customHeight="1">
      <c r="A7" s="241"/>
      <c r="B7" s="242"/>
      <c r="C7" s="242"/>
      <c r="D7" s="242"/>
      <c r="E7" s="242"/>
      <c r="F7" s="242"/>
    </row>
    <row r="8" spans="1:6" ht="15">
      <c r="A8" s="132" t="s">
        <v>93</v>
      </c>
      <c r="B8" s="133">
        <v>371</v>
      </c>
      <c r="C8" s="33"/>
      <c r="D8" s="149">
        <f t="shared" ref="D8:D19" si="0">B8*C8*0.6</f>
        <v>0</v>
      </c>
      <c r="E8" s="34"/>
      <c r="F8" s="151">
        <f t="shared" ref="F8:F19" si="1">(B8*E8)</f>
        <v>0</v>
      </c>
    </row>
    <row r="9" spans="1:6" ht="15">
      <c r="A9" s="132" t="s">
        <v>94</v>
      </c>
      <c r="B9" s="133">
        <v>200</v>
      </c>
      <c r="C9" s="33"/>
      <c r="D9" s="149">
        <f t="shared" si="0"/>
        <v>0</v>
      </c>
      <c r="E9" s="34"/>
      <c r="F9" s="151">
        <f t="shared" si="1"/>
        <v>0</v>
      </c>
    </row>
    <row r="10" spans="1:6" ht="15">
      <c r="A10" s="132" t="s">
        <v>202</v>
      </c>
      <c r="B10" s="133">
        <v>482</v>
      </c>
      <c r="C10" s="33"/>
      <c r="D10" s="149">
        <f t="shared" si="0"/>
        <v>0</v>
      </c>
      <c r="E10" s="34"/>
      <c r="F10" s="151">
        <f t="shared" si="1"/>
        <v>0</v>
      </c>
    </row>
    <row r="11" spans="1:6" ht="15">
      <c r="A11" s="132" t="s">
        <v>203</v>
      </c>
      <c r="B11" s="133">
        <v>527</v>
      </c>
      <c r="C11" s="33"/>
      <c r="D11" s="149">
        <f t="shared" si="0"/>
        <v>0</v>
      </c>
      <c r="E11" s="34"/>
      <c r="F11" s="151">
        <f t="shared" si="1"/>
        <v>0</v>
      </c>
    </row>
    <row r="12" spans="1:6" ht="15">
      <c r="A12" s="132" t="s">
        <v>204</v>
      </c>
      <c r="B12" s="133">
        <v>689</v>
      </c>
      <c r="C12" s="33"/>
      <c r="D12" s="149">
        <f t="shared" si="0"/>
        <v>0</v>
      </c>
      <c r="E12" s="34"/>
      <c r="F12" s="151">
        <f t="shared" si="1"/>
        <v>0</v>
      </c>
    </row>
    <row r="13" spans="1:6" ht="15">
      <c r="A13" s="132" t="s">
        <v>205</v>
      </c>
      <c r="B13" s="133">
        <v>623</v>
      </c>
      <c r="C13" s="33"/>
      <c r="D13" s="149">
        <f t="shared" si="0"/>
        <v>0</v>
      </c>
      <c r="E13" s="34"/>
      <c r="F13" s="151">
        <f t="shared" si="1"/>
        <v>0</v>
      </c>
    </row>
    <row r="14" spans="1:6" ht="15">
      <c r="A14" s="132" t="s">
        <v>206</v>
      </c>
      <c r="B14" s="133">
        <v>809</v>
      </c>
      <c r="C14" s="33"/>
      <c r="D14" s="149">
        <f t="shared" si="0"/>
        <v>0</v>
      </c>
      <c r="E14" s="34"/>
      <c r="F14" s="151">
        <f t="shared" si="1"/>
        <v>0</v>
      </c>
    </row>
    <row r="15" spans="1:6" ht="15">
      <c r="A15" s="132" t="s">
        <v>95</v>
      </c>
      <c r="B15" s="133">
        <v>200</v>
      </c>
      <c r="C15" s="33"/>
      <c r="D15" s="149">
        <f t="shared" si="0"/>
        <v>0</v>
      </c>
      <c r="E15" s="34"/>
      <c r="F15" s="151">
        <f t="shared" si="1"/>
        <v>0</v>
      </c>
    </row>
    <row r="16" spans="1:6" ht="15">
      <c r="A16" s="132" t="s">
        <v>188</v>
      </c>
      <c r="B16" s="133">
        <v>143</v>
      </c>
      <c r="C16" s="33"/>
      <c r="D16" s="149">
        <f t="shared" si="0"/>
        <v>0</v>
      </c>
      <c r="E16" s="34"/>
      <c r="F16" s="151">
        <f t="shared" si="1"/>
        <v>0</v>
      </c>
    </row>
    <row r="17" spans="1:6" ht="15">
      <c r="A17" s="132" t="s">
        <v>96</v>
      </c>
      <c r="B17" s="133">
        <v>114</v>
      </c>
      <c r="C17" s="33"/>
      <c r="D17" s="149">
        <f t="shared" si="0"/>
        <v>0</v>
      </c>
      <c r="E17" s="34"/>
      <c r="F17" s="151">
        <f t="shared" si="1"/>
        <v>0</v>
      </c>
    </row>
    <row r="18" spans="1:6" ht="15">
      <c r="A18" s="132" t="s">
        <v>97</v>
      </c>
      <c r="B18" s="133">
        <v>114</v>
      </c>
      <c r="C18" s="33"/>
      <c r="D18" s="149">
        <f t="shared" si="0"/>
        <v>0</v>
      </c>
      <c r="E18" s="34"/>
      <c r="F18" s="151">
        <f t="shared" si="1"/>
        <v>0</v>
      </c>
    </row>
    <row r="19" spans="1:6" ht="15">
      <c r="A19" s="132" t="s">
        <v>189</v>
      </c>
      <c r="B19" s="133">
        <v>114</v>
      </c>
      <c r="C19" s="33"/>
      <c r="D19" s="149">
        <f t="shared" si="0"/>
        <v>0</v>
      </c>
      <c r="E19" s="34"/>
      <c r="F19" s="151">
        <f t="shared" si="1"/>
        <v>0</v>
      </c>
    </row>
    <row r="20" spans="1:6" ht="6.75" customHeight="1">
      <c r="A20" s="241"/>
      <c r="B20" s="242"/>
      <c r="C20" s="242"/>
      <c r="D20" s="242"/>
      <c r="E20" s="242"/>
      <c r="F20" s="242"/>
    </row>
    <row r="21" spans="1:6" ht="15">
      <c r="A21" s="132" t="s">
        <v>98</v>
      </c>
      <c r="B21" s="133">
        <v>200</v>
      </c>
      <c r="C21" s="33"/>
      <c r="D21" s="149">
        <f>B21*C21*0.6</f>
        <v>0</v>
      </c>
      <c r="E21" s="34"/>
      <c r="F21" s="151">
        <f>(B21*E21)</f>
        <v>0</v>
      </c>
    </row>
    <row r="22" spans="1:6" ht="15">
      <c r="A22" s="132" t="s">
        <v>99</v>
      </c>
      <c r="B22" s="133">
        <v>357</v>
      </c>
      <c r="C22" s="33"/>
      <c r="D22" s="149">
        <f>B22*C22*0.6</f>
        <v>0</v>
      </c>
      <c r="E22" s="34"/>
      <c r="F22" s="151">
        <f>(B22*E22)</f>
        <v>0</v>
      </c>
    </row>
    <row r="23" spans="1:6" ht="15">
      <c r="A23" s="132" t="s">
        <v>100</v>
      </c>
      <c r="B23" s="133">
        <v>114</v>
      </c>
      <c r="C23" s="33"/>
      <c r="D23" s="149">
        <f>B23*C23*0.6</f>
        <v>0</v>
      </c>
      <c r="E23" s="34"/>
      <c r="F23" s="151">
        <f>(B23*E23)</f>
        <v>0</v>
      </c>
    </row>
    <row r="24" spans="1:6" ht="6.75" customHeight="1">
      <c r="A24" s="241"/>
      <c r="B24" s="242"/>
      <c r="C24" s="242"/>
      <c r="D24" s="242"/>
      <c r="E24" s="242"/>
      <c r="F24" s="242"/>
    </row>
    <row r="25" spans="1:6" ht="15">
      <c r="A25" s="132" t="s">
        <v>179</v>
      </c>
      <c r="B25" s="133">
        <v>314</v>
      </c>
      <c r="C25" s="33"/>
      <c r="D25" s="149">
        <f t="shared" ref="D25:D30" si="2">B25*C25*0.6</f>
        <v>0</v>
      </c>
      <c r="E25" s="34"/>
      <c r="F25" s="151">
        <f t="shared" ref="F25:F30" si="3">(B25*E25)</f>
        <v>0</v>
      </c>
    </row>
    <row r="26" spans="1:6" ht="15">
      <c r="A26" s="132" t="s">
        <v>180</v>
      </c>
      <c r="B26" s="133">
        <v>386</v>
      </c>
      <c r="C26" s="33"/>
      <c r="D26" s="149">
        <f t="shared" si="2"/>
        <v>0</v>
      </c>
      <c r="E26" s="34"/>
      <c r="F26" s="151">
        <f t="shared" si="3"/>
        <v>0</v>
      </c>
    </row>
    <row r="27" spans="1:6" ht="15">
      <c r="A27" s="132" t="s">
        <v>101</v>
      </c>
      <c r="B27" s="133">
        <v>114</v>
      </c>
      <c r="C27" s="33"/>
      <c r="D27" s="149">
        <f t="shared" si="2"/>
        <v>0</v>
      </c>
      <c r="E27" s="34"/>
      <c r="F27" s="151">
        <f t="shared" si="3"/>
        <v>0</v>
      </c>
    </row>
    <row r="28" spans="1:6" ht="15">
      <c r="A28" s="132" t="s">
        <v>102</v>
      </c>
      <c r="B28" s="133">
        <v>228</v>
      </c>
      <c r="C28" s="33"/>
      <c r="D28" s="149">
        <f t="shared" si="2"/>
        <v>0</v>
      </c>
      <c r="E28" s="34"/>
      <c r="F28" s="151">
        <f t="shared" si="3"/>
        <v>0</v>
      </c>
    </row>
    <row r="29" spans="1:6" ht="15">
      <c r="A29" s="132" t="s">
        <v>103</v>
      </c>
      <c r="B29" s="133">
        <v>186</v>
      </c>
      <c r="C29" s="33"/>
      <c r="D29" s="149">
        <f t="shared" si="2"/>
        <v>0</v>
      </c>
      <c r="E29" s="34"/>
      <c r="F29" s="151">
        <f t="shared" si="3"/>
        <v>0</v>
      </c>
    </row>
    <row r="30" spans="1:6" ht="15">
      <c r="A30" s="132" t="s">
        <v>190</v>
      </c>
      <c r="B30" s="133">
        <v>371</v>
      </c>
      <c r="C30" s="33"/>
      <c r="D30" s="149">
        <f t="shared" si="2"/>
        <v>0</v>
      </c>
      <c r="E30" s="34"/>
      <c r="F30" s="151">
        <f t="shared" si="3"/>
        <v>0</v>
      </c>
    </row>
    <row r="31" spans="1:6" ht="6.75" customHeight="1">
      <c r="A31" s="241"/>
      <c r="B31" s="242"/>
      <c r="C31" s="242"/>
      <c r="D31" s="242"/>
      <c r="E31" s="242"/>
      <c r="F31" s="242"/>
    </row>
    <row r="32" spans="1:6" ht="15">
      <c r="A32" s="132" t="s">
        <v>77</v>
      </c>
      <c r="B32" s="133">
        <v>200</v>
      </c>
      <c r="C32" s="33"/>
      <c r="D32" s="149">
        <f>B32*C32*0.6</f>
        <v>0</v>
      </c>
      <c r="E32" s="34"/>
      <c r="F32" s="151">
        <f>(B32*E32)</f>
        <v>0</v>
      </c>
    </row>
    <row r="33" spans="1:7" ht="15">
      <c r="A33" s="132" t="s">
        <v>78</v>
      </c>
      <c r="B33" s="133">
        <v>371</v>
      </c>
      <c r="C33" s="33"/>
      <c r="D33" s="149">
        <f>B33*C33*0.6</f>
        <v>0</v>
      </c>
      <c r="E33" s="34"/>
      <c r="F33" s="151">
        <f>(B33*E33)</f>
        <v>0</v>
      </c>
    </row>
    <row r="34" spans="1:7" ht="15">
      <c r="A34" s="132" t="s">
        <v>104</v>
      </c>
      <c r="B34" s="133">
        <v>114</v>
      </c>
      <c r="C34" s="33"/>
      <c r="D34" s="149">
        <f>B34*C34*0.6</f>
        <v>0</v>
      </c>
      <c r="E34" s="34"/>
      <c r="F34" s="151">
        <f>(B34*E34)</f>
        <v>0</v>
      </c>
    </row>
    <row r="35" spans="1:7" ht="6.75" customHeight="1">
      <c r="A35" s="241"/>
      <c r="B35" s="242"/>
      <c r="C35" s="242"/>
      <c r="D35" s="242"/>
      <c r="E35" s="242"/>
      <c r="F35" s="242"/>
    </row>
    <row r="36" spans="1:7" customFormat="1" ht="15">
      <c r="A36" s="153" t="s">
        <v>117</v>
      </c>
      <c r="B36" s="133">
        <v>200</v>
      </c>
      <c r="C36" s="37"/>
      <c r="D36" s="155">
        <f>B36*C36*0.6</f>
        <v>0</v>
      </c>
      <c r="E36" s="38"/>
      <c r="F36" s="157">
        <f>(B36*E36)</f>
        <v>0</v>
      </c>
      <c r="G36" s="18"/>
    </row>
    <row r="37" spans="1:7" ht="6.75" customHeight="1" thickBot="1">
      <c r="A37" s="239"/>
      <c r="B37" s="240"/>
      <c r="C37" s="240"/>
      <c r="D37" s="240"/>
      <c r="E37" s="240"/>
      <c r="F37" s="240"/>
    </row>
    <row r="38" spans="1:7" ht="16.5" thickBot="1">
      <c r="A38" s="224" t="s">
        <v>184</v>
      </c>
      <c r="B38" s="225"/>
      <c r="C38" s="225"/>
      <c r="D38" s="143">
        <f>SUM(D5:D6,D8:D19,D21:D23,D25:D30,D32:D34,D36)</f>
        <v>0</v>
      </c>
      <c r="E38" s="144"/>
      <c r="F38" s="145">
        <f>SUM(F5:F6,F8:F19,F21:F23,F25:F30,F32:F34,F36)</f>
        <v>0</v>
      </c>
    </row>
    <row r="39" spans="1:7" ht="13.5" thickBot="1">
      <c r="A39" s="237"/>
      <c r="B39" s="237"/>
      <c r="C39" s="237"/>
      <c r="D39" s="237"/>
      <c r="E39" s="237"/>
      <c r="F39" s="237"/>
    </row>
    <row r="40" spans="1:7" ht="17.25" thickTop="1" thickBot="1">
      <c r="A40" s="222" t="s">
        <v>196</v>
      </c>
      <c r="B40" s="223"/>
      <c r="C40" s="223"/>
      <c r="D40" s="223"/>
      <c r="E40" s="223"/>
      <c r="F40" s="146">
        <f>F38-D38</f>
        <v>0</v>
      </c>
    </row>
    <row r="41" spans="1:7" ht="13.5" thickTop="1"/>
  </sheetData>
  <sheetProtection selectLockedCells="1"/>
  <mergeCells count="11">
    <mergeCell ref="A38:C38"/>
    <mergeCell ref="A39:F39"/>
    <mergeCell ref="A40:E40"/>
    <mergeCell ref="A1:F1"/>
    <mergeCell ref="A37:F37"/>
    <mergeCell ref="A35:F35"/>
    <mergeCell ref="A31:F31"/>
    <mergeCell ref="A24:F24"/>
    <mergeCell ref="A20:F20"/>
    <mergeCell ref="A7:F7"/>
    <mergeCell ref="A4:F4"/>
  </mergeCells>
  <pageMargins left="0.31496062992125984" right="0.31496062992125984" top="0.78740157480314965" bottom="0.78740157480314965" header="0.31496062992125984" footer="0.31496062992125984"/>
  <pageSetup paperSize="9" scale="82" orientation="portrait" r:id="rId1"/>
  <headerFooter>
    <oddHeader>&amp;C&amp;"Calibri"&amp;10&amp;K000000Confidential&amp;1#</oddHeader>
    <oddFooter>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3" tint="0.59999389629810485"/>
    <pageSetUpPr fitToPage="1"/>
  </sheetPr>
  <dimension ref="A1:F33"/>
  <sheetViews>
    <sheetView zoomScale="90" zoomScaleNormal="90" zoomScaleSheetLayoutView="80" workbookViewId="0">
      <pane ySplit="3" topLeftCell="A4" activePane="bottomLeft" state="frozen"/>
      <selection pane="bottomLeft" activeCell="A29" sqref="A29:F29"/>
    </sheetView>
  </sheetViews>
  <sheetFormatPr defaultRowHeight="12.75"/>
  <cols>
    <col min="1" max="1" width="63.42578125" customWidth="1"/>
    <col min="2" max="2" width="11.140625" customWidth="1"/>
    <col min="3" max="3" width="12.5703125" customWidth="1"/>
    <col min="4" max="4" width="19.7109375" customWidth="1"/>
    <col min="5" max="5" width="12.5703125" customWidth="1"/>
    <col min="6" max="6" width="19.7109375" customWidth="1"/>
  </cols>
  <sheetData>
    <row r="1" spans="1:6" ht="15.75">
      <c r="A1" s="226" t="s">
        <v>210</v>
      </c>
      <c r="B1" s="226"/>
      <c r="C1" s="226"/>
      <c r="D1" s="226"/>
      <c r="E1" s="226"/>
      <c r="F1" s="226"/>
    </row>
    <row r="2" spans="1:6" ht="13.5" thickBot="1"/>
    <row r="3" spans="1:6" ht="48" customHeight="1">
      <c r="A3" s="147" t="s">
        <v>118</v>
      </c>
      <c r="B3" s="123" t="s">
        <v>209</v>
      </c>
      <c r="C3" s="152" t="s">
        <v>182</v>
      </c>
      <c r="D3" s="125" t="s">
        <v>194</v>
      </c>
      <c r="E3" s="126" t="s">
        <v>183</v>
      </c>
      <c r="F3" s="127" t="s">
        <v>195</v>
      </c>
    </row>
    <row r="4" spans="1:6" ht="6.75" customHeight="1" thickBot="1">
      <c r="A4" s="248"/>
      <c r="B4" s="249"/>
      <c r="C4" s="249"/>
      <c r="D4" s="249"/>
      <c r="E4" s="249"/>
      <c r="F4" s="250"/>
    </row>
    <row r="5" spans="1:6" ht="15">
      <c r="A5" s="132" t="s">
        <v>106</v>
      </c>
      <c r="B5" s="134">
        <v>86</v>
      </c>
      <c r="C5" s="35"/>
      <c r="D5" s="154">
        <f>B5*C5*0.6</f>
        <v>0</v>
      </c>
      <c r="E5" s="36"/>
      <c r="F5" s="156">
        <f t="shared" ref="F5:F10" si="0">(B5*E5)</f>
        <v>0</v>
      </c>
    </row>
    <row r="6" spans="1:6" ht="15">
      <c r="A6" s="132" t="s">
        <v>107</v>
      </c>
      <c r="B6" s="133">
        <v>44</v>
      </c>
      <c r="C6" s="37"/>
      <c r="D6" s="155">
        <f t="shared" ref="D6:D10" si="1">B6*C6*0.6</f>
        <v>0</v>
      </c>
      <c r="E6" s="38"/>
      <c r="F6" s="157">
        <f t="shared" si="0"/>
        <v>0</v>
      </c>
    </row>
    <row r="7" spans="1:6" ht="15">
      <c r="A7" s="153" t="s">
        <v>80</v>
      </c>
      <c r="B7" s="134">
        <v>114</v>
      </c>
      <c r="C7" s="37"/>
      <c r="D7" s="155">
        <f t="shared" si="1"/>
        <v>0</v>
      </c>
      <c r="E7" s="38"/>
      <c r="F7" s="157">
        <f t="shared" si="0"/>
        <v>0</v>
      </c>
    </row>
    <row r="8" spans="1:6" ht="15">
      <c r="A8" s="153" t="s">
        <v>108</v>
      </c>
      <c r="B8" s="134">
        <v>72</v>
      </c>
      <c r="C8" s="37"/>
      <c r="D8" s="155">
        <f t="shared" si="1"/>
        <v>0</v>
      </c>
      <c r="E8" s="38"/>
      <c r="F8" s="157">
        <f t="shared" si="0"/>
        <v>0</v>
      </c>
    </row>
    <row r="9" spans="1:6" ht="15" customHeight="1">
      <c r="A9" s="153" t="s">
        <v>109</v>
      </c>
      <c r="B9" s="134">
        <v>44</v>
      </c>
      <c r="C9" s="37"/>
      <c r="D9" s="155">
        <f t="shared" si="1"/>
        <v>0</v>
      </c>
      <c r="E9" s="38"/>
      <c r="F9" s="157">
        <f t="shared" si="0"/>
        <v>0</v>
      </c>
    </row>
    <row r="10" spans="1:6" ht="15">
      <c r="A10" s="153" t="s">
        <v>81</v>
      </c>
      <c r="B10" s="134">
        <v>129</v>
      </c>
      <c r="C10" s="37"/>
      <c r="D10" s="155">
        <f t="shared" si="1"/>
        <v>0</v>
      </c>
      <c r="E10" s="38"/>
      <c r="F10" s="157">
        <f t="shared" si="0"/>
        <v>0</v>
      </c>
    </row>
    <row r="11" spans="1:6" ht="6.75" customHeight="1">
      <c r="A11" s="241"/>
      <c r="B11" s="242"/>
      <c r="C11" s="242"/>
      <c r="D11" s="242"/>
      <c r="E11" s="242"/>
      <c r="F11" s="242"/>
    </row>
    <row r="12" spans="1:6" ht="15">
      <c r="A12" s="153" t="s">
        <v>82</v>
      </c>
      <c r="B12" s="134">
        <v>114</v>
      </c>
      <c r="C12" s="37"/>
      <c r="D12" s="155">
        <f>B12*C12*0.6</f>
        <v>0</v>
      </c>
      <c r="E12" s="38"/>
      <c r="F12" s="157">
        <f t="shared" ref="F12:F17" si="2">(B12*E12)</f>
        <v>0</v>
      </c>
    </row>
    <row r="13" spans="1:6" ht="15">
      <c r="A13" s="153" t="s">
        <v>110</v>
      </c>
      <c r="B13" s="134">
        <v>57</v>
      </c>
      <c r="C13" s="37"/>
      <c r="D13" s="155">
        <f t="shared" ref="D13:D17" si="3">B13*C13*0.6</f>
        <v>0</v>
      </c>
      <c r="E13" s="38"/>
      <c r="F13" s="157">
        <f t="shared" si="2"/>
        <v>0</v>
      </c>
    </row>
    <row r="14" spans="1:6" ht="15">
      <c r="A14" s="153" t="s">
        <v>83</v>
      </c>
      <c r="B14" s="134">
        <v>143</v>
      </c>
      <c r="C14" s="37"/>
      <c r="D14" s="155">
        <f t="shared" si="3"/>
        <v>0</v>
      </c>
      <c r="E14" s="38"/>
      <c r="F14" s="157">
        <f t="shared" si="2"/>
        <v>0</v>
      </c>
    </row>
    <row r="15" spans="1:6" ht="15">
      <c r="A15" s="153" t="s">
        <v>111</v>
      </c>
      <c r="B15" s="134">
        <v>114</v>
      </c>
      <c r="C15" s="37"/>
      <c r="D15" s="155">
        <f t="shared" si="3"/>
        <v>0</v>
      </c>
      <c r="E15" s="38"/>
      <c r="F15" s="157">
        <f t="shared" si="2"/>
        <v>0</v>
      </c>
    </row>
    <row r="16" spans="1:6" ht="15" customHeight="1">
      <c r="A16" s="153" t="s">
        <v>112</v>
      </c>
      <c r="B16" s="134">
        <v>44</v>
      </c>
      <c r="C16" s="37"/>
      <c r="D16" s="155">
        <f t="shared" si="3"/>
        <v>0</v>
      </c>
      <c r="E16" s="38"/>
      <c r="F16" s="157">
        <f t="shared" si="2"/>
        <v>0</v>
      </c>
    </row>
    <row r="17" spans="1:6" ht="15">
      <c r="A17" s="153" t="s">
        <v>84</v>
      </c>
      <c r="B17" s="134">
        <v>200</v>
      </c>
      <c r="C17" s="37"/>
      <c r="D17" s="155">
        <f t="shared" si="3"/>
        <v>0</v>
      </c>
      <c r="E17" s="38"/>
      <c r="F17" s="157">
        <f t="shared" si="2"/>
        <v>0</v>
      </c>
    </row>
    <row r="18" spans="1:6" ht="6.75" customHeight="1">
      <c r="A18" s="241"/>
      <c r="B18" s="242"/>
      <c r="C18" s="242"/>
      <c r="D18" s="242"/>
      <c r="E18" s="242"/>
      <c r="F18" s="242"/>
    </row>
    <row r="19" spans="1:6" ht="15">
      <c r="A19" s="153" t="s">
        <v>85</v>
      </c>
      <c r="B19" s="134">
        <v>129</v>
      </c>
      <c r="C19" s="37"/>
      <c r="D19" s="155">
        <f>B19*C19*0.6</f>
        <v>0</v>
      </c>
      <c r="E19" s="38"/>
      <c r="F19" s="157">
        <f t="shared" ref="F19:F24" si="4">(B19*E19)</f>
        <v>0</v>
      </c>
    </row>
    <row r="20" spans="1:6" ht="15">
      <c r="A20" s="153" t="s">
        <v>113</v>
      </c>
      <c r="B20" s="134">
        <v>57</v>
      </c>
      <c r="C20" s="37"/>
      <c r="D20" s="155">
        <f t="shared" ref="D20:D24" si="5">B20*C20*0.6</f>
        <v>0</v>
      </c>
      <c r="E20" s="38"/>
      <c r="F20" s="157">
        <f t="shared" si="4"/>
        <v>0</v>
      </c>
    </row>
    <row r="21" spans="1:6" ht="15">
      <c r="A21" s="153" t="s">
        <v>86</v>
      </c>
      <c r="B21" s="134">
        <v>158</v>
      </c>
      <c r="C21" s="37"/>
      <c r="D21" s="155">
        <f t="shared" si="5"/>
        <v>0</v>
      </c>
      <c r="E21" s="38"/>
      <c r="F21" s="157">
        <f t="shared" si="4"/>
        <v>0</v>
      </c>
    </row>
    <row r="22" spans="1:6" ht="15">
      <c r="A22" s="153" t="s">
        <v>114</v>
      </c>
      <c r="B22" s="134">
        <v>72</v>
      </c>
      <c r="C22" s="37"/>
      <c r="D22" s="155">
        <f t="shared" si="5"/>
        <v>0</v>
      </c>
      <c r="E22" s="38"/>
      <c r="F22" s="157">
        <f t="shared" si="4"/>
        <v>0</v>
      </c>
    </row>
    <row r="23" spans="1:6" ht="15" customHeight="1">
      <c r="A23" s="153" t="s">
        <v>115</v>
      </c>
      <c r="B23" s="134">
        <v>44</v>
      </c>
      <c r="C23" s="37"/>
      <c r="D23" s="155">
        <f t="shared" si="5"/>
        <v>0</v>
      </c>
      <c r="E23" s="38"/>
      <c r="F23" s="157">
        <f t="shared" si="4"/>
        <v>0</v>
      </c>
    </row>
    <row r="24" spans="1:6" ht="15">
      <c r="A24" s="153" t="s">
        <v>116</v>
      </c>
      <c r="B24" s="134">
        <v>200</v>
      </c>
      <c r="C24" s="37"/>
      <c r="D24" s="155">
        <f t="shared" si="5"/>
        <v>0</v>
      </c>
      <c r="E24" s="38"/>
      <c r="F24" s="157">
        <f t="shared" si="4"/>
        <v>0</v>
      </c>
    </row>
    <row r="25" spans="1:6" ht="6.75" customHeight="1">
      <c r="A25" s="246"/>
      <c r="B25" s="247"/>
      <c r="C25" s="247"/>
      <c r="D25" s="247"/>
      <c r="E25" s="247"/>
      <c r="F25" s="247"/>
    </row>
    <row r="26" spans="1:6" ht="15">
      <c r="A26" s="153" t="s">
        <v>87</v>
      </c>
      <c r="B26" s="133">
        <v>200</v>
      </c>
      <c r="C26" s="37"/>
      <c r="D26" s="155">
        <f>B26*C26*0.6</f>
        <v>0</v>
      </c>
      <c r="E26" s="38"/>
      <c r="F26" s="157">
        <f>(B26*E26)</f>
        <v>0</v>
      </c>
    </row>
    <row r="27" spans="1:6" ht="6.75" customHeight="1">
      <c r="A27" s="241"/>
      <c r="B27" s="242"/>
      <c r="C27" s="242"/>
      <c r="D27" s="242"/>
      <c r="E27" s="242"/>
      <c r="F27" s="242"/>
    </row>
    <row r="28" spans="1:6" ht="15">
      <c r="A28" s="153" t="s">
        <v>117</v>
      </c>
      <c r="B28" s="133">
        <v>200</v>
      </c>
      <c r="C28" s="37"/>
      <c r="D28" s="155">
        <f>B28*C28*0.6</f>
        <v>0</v>
      </c>
      <c r="E28" s="38"/>
      <c r="F28" s="157">
        <f>(B28*E28)</f>
        <v>0</v>
      </c>
    </row>
    <row r="29" spans="1:6" ht="6.75" customHeight="1" thickBot="1">
      <c r="A29" s="254"/>
      <c r="B29" s="255"/>
      <c r="C29" s="255"/>
      <c r="D29" s="255"/>
      <c r="E29" s="255"/>
      <c r="F29" s="255"/>
    </row>
    <row r="30" spans="1:6" ht="15.75" thickBot="1">
      <c r="A30" s="251" t="s">
        <v>184</v>
      </c>
      <c r="B30" s="252"/>
      <c r="C30" s="252"/>
      <c r="D30" s="158">
        <f>SUM(D5:D10,D12:D17,D19:D24,D26,D28)</f>
        <v>0</v>
      </c>
      <c r="E30" s="159"/>
      <c r="F30" s="160">
        <f>SUM(F5:F10,F12:F17,F19:F24,F26,F28)</f>
        <v>0</v>
      </c>
    </row>
    <row r="31" spans="1:6" ht="15" customHeight="1" thickBot="1">
      <c r="A31" s="253"/>
      <c r="B31" s="253"/>
      <c r="C31" s="253"/>
      <c r="D31" s="253"/>
      <c r="E31" s="253"/>
      <c r="F31" s="253"/>
    </row>
    <row r="32" spans="1:6" ht="23.25" customHeight="1" thickTop="1" thickBot="1">
      <c r="A32" s="222" t="s">
        <v>196</v>
      </c>
      <c r="B32" s="223"/>
      <c r="C32" s="223"/>
      <c r="D32" s="223"/>
      <c r="E32" s="223"/>
      <c r="F32" s="146">
        <f>F30-D30</f>
        <v>0</v>
      </c>
    </row>
    <row r="33" ht="13.5" thickTop="1"/>
  </sheetData>
  <sheetProtection selectLockedCells="1"/>
  <mergeCells count="10">
    <mergeCell ref="A30:C30"/>
    <mergeCell ref="A31:F31"/>
    <mergeCell ref="A32:E32"/>
    <mergeCell ref="A29:F29"/>
    <mergeCell ref="A27:F27"/>
    <mergeCell ref="A1:F1"/>
    <mergeCell ref="A25:F25"/>
    <mergeCell ref="A18:F18"/>
    <mergeCell ref="A11:F11"/>
    <mergeCell ref="A4:F4"/>
  </mergeCells>
  <pageMargins left="0.31496062992125984" right="0.31496062992125984" top="0.78740157480314965" bottom="0.78740157480314965" header="0.31496062992125984" footer="0.31496062992125984"/>
  <pageSetup paperSize="9" scale="70" orientation="portrait" r:id="rId1"/>
  <headerFooter>
    <oddHeader>&amp;C&amp;"Calibri"&amp;10&amp;K000000Confidential&amp;1#</oddHeader>
    <oddFooter>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3</vt:i4>
      </vt:variant>
    </vt:vector>
  </HeadingPairs>
  <TitlesOfParts>
    <vt:vector size="7" baseType="lpstr">
      <vt:lpstr>Přihláška do pojištění</vt:lpstr>
      <vt:lpstr>list Automobily</vt:lpstr>
      <vt:lpstr>list Motocykly</vt:lpstr>
      <vt:lpstr>list Motokáry</vt:lpstr>
      <vt:lpstr>kriz</vt:lpstr>
      <vt:lpstr>'list Automobily'!Názvy_tisku</vt:lpstr>
      <vt:lpstr>'Přihláška do pojištění'!Oblast_tisku</vt:lpstr>
    </vt:vector>
  </TitlesOfParts>
  <Company>cpp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 USER</dc:creator>
  <cp:lastModifiedBy>Beran, Ing. Jiri (Allianz pojistovna, a. s.)</cp:lastModifiedBy>
  <cp:lastPrinted>2023-05-11T07:45:58Z</cp:lastPrinted>
  <dcterms:created xsi:type="dcterms:W3CDTF">2004-06-22T11:03:28Z</dcterms:created>
  <dcterms:modified xsi:type="dcterms:W3CDTF">2024-03-25T13:43:02Z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MSIP_Label_1cf2588e-f000-43f9-af86-11fa810e993f_Enabled">
    <vt:lpwstr>true</vt:lpwstr>
  </property>
  <property fmtid="{D5CDD505-2E9C-101B-9397-08002B2CF9AE}" pid="4" name="MSIP_Label_1cf2588e-f000-43f9-af86-11fa810e993f_SetDate">
    <vt:lpwstr>2024-02-16T16:27:55Z</vt:lpwstr>
  </property>
  <property fmtid="{D5CDD505-2E9C-101B-9397-08002B2CF9AE}" pid="5" name="MSIP_Label_1cf2588e-f000-43f9-af86-11fa810e993f_Method">
    <vt:lpwstr>Privileged</vt:lpwstr>
  </property>
  <property fmtid="{D5CDD505-2E9C-101B-9397-08002B2CF9AE}" pid="6" name="MSIP_Label_1cf2588e-f000-43f9-af86-11fa810e993f_Name">
    <vt:lpwstr>1cf2588e-f000-43f9-af86-11fa810e993f</vt:lpwstr>
  </property>
  <property fmtid="{D5CDD505-2E9C-101B-9397-08002B2CF9AE}" pid="7" name="MSIP_Label_1cf2588e-f000-43f9-af86-11fa810e993f_SiteId">
    <vt:lpwstr>6e06e42d-6925-47c6-b9e7-9581c7ca302a</vt:lpwstr>
  </property>
  <property fmtid="{D5CDD505-2E9C-101B-9397-08002B2CF9AE}" pid="8" name="MSIP_Label_1cf2588e-f000-43f9-af86-11fa810e993f_ActionId">
    <vt:lpwstr>46828afe-95ab-464a-8046-26b32fc3eadb</vt:lpwstr>
  </property>
  <property fmtid="{D5CDD505-2E9C-101B-9397-08002B2CF9AE}" pid="9" name="MSIP_Label_1cf2588e-f000-43f9-af86-11fa810e993f_ContentBits">
    <vt:lpwstr>1</vt:lpwstr>
  </property>
</Properties>
</file>